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1 кв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/>
  <c r="E13"/>
  <c r="C13"/>
  <c r="C12" s="1"/>
  <c r="E12"/>
  <c r="D12"/>
  <c r="C25"/>
  <c r="E25"/>
  <c r="D25"/>
  <c r="D15" l="1"/>
  <c r="E15"/>
  <c r="C15"/>
  <c r="C19"/>
  <c r="E19"/>
  <c r="D19"/>
  <c r="C22" l="1"/>
</calcChain>
</file>

<file path=xl/sharedStrings.xml><?xml version="1.0" encoding="utf-8"?>
<sst xmlns="http://schemas.openxmlformats.org/spreadsheetml/2006/main" count="49" uniqueCount="31">
  <si>
    <t>Дошкольное образование</t>
  </si>
  <si>
    <t>ед.изм.</t>
  </si>
  <si>
    <t>годовой план</t>
  </si>
  <si>
    <t>план на период</t>
  </si>
  <si>
    <t>факт</t>
  </si>
  <si>
    <t xml:space="preserve">Основные показатели финансовой  деятельности  организации  образования  </t>
  </si>
  <si>
    <t>ГККП  "Ясли-сад №126 г.Павлодара  - детский центр эстетического развития"</t>
  </si>
  <si>
    <t>(наименование организации образования)</t>
  </si>
  <si>
    <t>Периодичность: ежеквартально</t>
  </si>
  <si>
    <t>1. Среднегодовой контингент воспитанников</t>
  </si>
  <si>
    <t>чел.</t>
  </si>
  <si>
    <t>средний расход на  1-го воспитанника</t>
  </si>
  <si>
    <t>тыс.тенге</t>
  </si>
  <si>
    <t>2. Всего расходы, тыс.тенге</t>
  </si>
  <si>
    <t>в том числе:</t>
  </si>
  <si>
    <t>3. Фонд заработной  платы</t>
  </si>
  <si>
    <t>из них:</t>
  </si>
  <si>
    <t>3.1. Административный персонал</t>
  </si>
  <si>
    <t>штатная численность</t>
  </si>
  <si>
    <t>среднемесячная заработная плата  1ед.</t>
  </si>
  <si>
    <t>3.2. Основной  персонал - воспитатели</t>
  </si>
  <si>
    <t>3.3. Вспомогательный и технический персонал</t>
  </si>
  <si>
    <t>2. Налоги и  другие обязательные платежи в бюджет</t>
  </si>
  <si>
    <r>
      <t xml:space="preserve">3. Коммунальные  расходы                                       </t>
    </r>
    <r>
      <rPr>
        <i/>
        <sz val="8"/>
        <color theme="1"/>
        <rFont val="Arial"/>
        <family val="2"/>
        <charset val="204"/>
      </rPr>
      <t>(свет, вода, отопление,  связь, интернет, аренда помещений и др)</t>
    </r>
  </si>
  <si>
    <t>4. Текущий ремонт  помещений и оборудования</t>
  </si>
  <si>
    <r>
      <t xml:space="preserve">5. Капитальные расходы                                              </t>
    </r>
    <r>
      <rPr>
        <i/>
        <sz val="8"/>
        <color theme="1"/>
        <rFont val="Arial"/>
        <family val="2"/>
        <charset val="204"/>
      </rPr>
      <t>(капитальный  ремонт, приобретение основных средств)</t>
    </r>
  </si>
  <si>
    <r>
      <t xml:space="preserve">6. Прочие расходы                                                             </t>
    </r>
    <r>
      <rPr>
        <i/>
        <sz val="8"/>
        <color theme="1"/>
        <rFont val="Arial"/>
        <family val="2"/>
        <charset val="204"/>
      </rPr>
      <t xml:space="preserve"> (приобретение литературы, канцелярских и хозяйственных  товаров </t>
    </r>
    <r>
      <rPr>
        <i/>
        <sz val="10"/>
        <color theme="1"/>
        <rFont val="Arial"/>
        <family val="2"/>
        <charset val="204"/>
      </rPr>
      <t>и др.)</t>
    </r>
  </si>
  <si>
    <t>единиц</t>
  </si>
  <si>
    <t>тенге</t>
  </si>
  <si>
    <t>по состоянию на "01" апреля 2020 г.</t>
  </si>
  <si>
    <t>2020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</si>
</sst>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H19" sqref="H19"/>
    </sheetView>
  </sheetViews>
  <sheetFormatPr defaultRowHeight="15"/>
  <cols>
    <col min="1" max="1" width="51.85546875" style="5" customWidth="1"/>
    <col min="2" max="5" width="9.140625" style="5"/>
  </cols>
  <sheetData>
    <row r="1" spans="1:5">
      <c r="A1" s="23" t="s">
        <v>5</v>
      </c>
      <c r="B1" s="23"/>
      <c r="C1" s="23"/>
      <c r="D1" s="23"/>
      <c r="E1" s="23"/>
    </row>
    <row r="2" spans="1:5">
      <c r="A2" s="23" t="s">
        <v>29</v>
      </c>
      <c r="B2" s="23"/>
      <c r="C2" s="23"/>
      <c r="D2" s="23"/>
      <c r="E2" s="23"/>
    </row>
    <row r="4" spans="1:5">
      <c r="A4" s="24" t="s">
        <v>6</v>
      </c>
      <c r="B4" s="24"/>
      <c r="C4" s="24"/>
      <c r="D4" s="24"/>
      <c r="E4" s="24"/>
    </row>
    <row r="5" spans="1:5">
      <c r="A5" s="25" t="s">
        <v>7</v>
      </c>
      <c r="B5" s="25"/>
      <c r="C5" s="25"/>
      <c r="D5" s="25"/>
      <c r="E5" s="25"/>
    </row>
    <row r="6" spans="1:5">
      <c r="A6" s="1"/>
      <c r="B6" s="1"/>
      <c r="C6" s="1"/>
      <c r="D6" s="1"/>
      <c r="E6" s="1"/>
    </row>
    <row r="7" spans="1:5">
      <c r="A7" s="2" t="s">
        <v>8</v>
      </c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21" t="s">
        <v>0</v>
      </c>
      <c r="B9" s="21" t="s">
        <v>1</v>
      </c>
      <c r="C9" s="18" t="s">
        <v>30</v>
      </c>
      <c r="D9" s="19"/>
      <c r="E9" s="20"/>
    </row>
    <row r="10" spans="1:5" ht="25.5">
      <c r="A10" s="22"/>
      <c r="B10" s="22"/>
      <c r="C10" s="3" t="s">
        <v>2</v>
      </c>
      <c r="D10" s="3" t="s">
        <v>3</v>
      </c>
      <c r="E10" s="3" t="s">
        <v>4</v>
      </c>
    </row>
    <row r="11" spans="1:5">
      <c r="A11" s="7" t="s">
        <v>9</v>
      </c>
      <c r="B11" s="6" t="s">
        <v>10</v>
      </c>
      <c r="C11" s="4">
        <v>327</v>
      </c>
      <c r="D11" s="4">
        <v>327</v>
      </c>
      <c r="E11" s="4">
        <v>327</v>
      </c>
    </row>
    <row r="12" spans="1:5">
      <c r="A12" s="9" t="s">
        <v>11</v>
      </c>
      <c r="B12" s="6" t="s">
        <v>12</v>
      </c>
      <c r="C12" s="17">
        <f>C13/327</f>
        <v>363.88990825688074</v>
      </c>
      <c r="D12" s="17">
        <f>D13/D11</f>
        <v>81.969418960244653</v>
      </c>
      <c r="E12" s="17">
        <f>E13/E11</f>
        <v>81.969418960244653</v>
      </c>
    </row>
    <row r="13" spans="1:5">
      <c r="A13" s="7" t="s">
        <v>13</v>
      </c>
      <c r="B13" s="6" t="s">
        <v>12</v>
      </c>
      <c r="C13" s="4">
        <f>C15+C26+C27+C29+C30</f>
        <v>118992</v>
      </c>
      <c r="D13" s="4">
        <f t="shared" ref="D13:E13" si="0">D15+D26+D27+D29+D30</f>
        <v>26804</v>
      </c>
      <c r="E13" s="4">
        <f t="shared" si="0"/>
        <v>26804</v>
      </c>
    </row>
    <row r="14" spans="1:5">
      <c r="A14" s="9" t="s">
        <v>14</v>
      </c>
      <c r="B14" s="6"/>
      <c r="C14" s="4"/>
      <c r="D14" s="14"/>
      <c r="E14" s="14"/>
    </row>
    <row r="15" spans="1:5">
      <c r="A15" s="7" t="s">
        <v>15</v>
      </c>
      <c r="B15" s="6" t="s">
        <v>12</v>
      </c>
      <c r="C15" s="4">
        <f>C17+C20+C23</f>
        <v>94650</v>
      </c>
      <c r="D15" s="4">
        <f t="shared" ref="D15:E15" si="1">D17+D20+D23</f>
        <v>21889</v>
      </c>
      <c r="E15" s="4">
        <f t="shared" si="1"/>
        <v>21889</v>
      </c>
    </row>
    <row r="16" spans="1:5">
      <c r="A16" s="9" t="s">
        <v>16</v>
      </c>
      <c r="B16" s="6"/>
      <c r="C16" s="4"/>
      <c r="D16" s="14"/>
      <c r="E16" s="14"/>
    </row>
    <row r="17" spans="1:5">
      <c r="A17" s="8" t="s">
        <v>17</v>
      </c>
      <c r="B17" s="6" t="s">
        <v>12</v>
      </c>
      <c r="C17" s="12">
        <v>3143</v>
      </c>
      <c r="D17" s="15">
        <v>949</v>
      </c>
      <c r="E17" s="15">
        <v>949</v>
      </c>
    </row>
    <row r="18" spans="1:5">
      <c r="A18" s="9" t="s">
        <v>18</v>
      </c>
      <c r="B18" s="6" t="s">
        <v>27</v>
      </c>
      <c r="C18" s="12">
        <v>2</v>
      </c>
      <c r="D18" s="16">
        <v>2</v>
      </c>
      <c r="E18" s="16">
        <v>2</v>
      </c>
    </row>
    <row r="19" spans="1:5">
      <c r="A19" s="9" t="s">
        <v>19</v>
      </c>
      <c r="B19" s="6" t="s">
        <v>28</v>
      </c>
      <c r="C19" s="13">
        <f>C17/12/2</f>
        <v>130.95833333333334</v>
      </c>
      <c r="D19" s="13">
        <f>D17/2/3</f>
        <v>158.16666666666666</v>
      </c>
      <c r="E19" s="13">
        <f>E17/2/3</f>
        <v>158.16666666666666</v>
      </c>
    </row>
    <row r="20" spans="1:5">
      <c r="A20" s="8" t="s">
        <v>20</v>
      </c>
      <c r="B20" s="6" t="s">
        <v>12</v>
      </c>
      <c r="C20" s="12">
        <v>35155</v>
      </c>
      <c r="D20" s="16">
        <v>8297</v>
      </c>
      <c r="E20" s="16">
        <v>8297</v>
      </c>
    </row>
    <row r="21" spans="1:5">
      <c r="A21" s="9" t="s">
        <v>18</v>
      </c>
      <c r="B21" s="6" t="s">
        <v>27</v>
      </c>
      <c r="C21" s="12">
        <v>27.5</v>
      </c>
      <c r="D21" s="16">
        <v>27.5</v>
      </c>
      <c r="E21" s="16">
        <v>27.5</v>
      </c>
    </row>
    <row r="22" spans="1:5">
      <c r="A22" s="9" t="s">
        <v>19</v>
      </c>
      <c r="B22" s="6" t="s">
        <v>28</v>
      </c>
      <c r="C22" s="13">
        <f>C20/12/C21*1000</f>
        <v>106530.30303030302</v>
      </c>
      <c r="D22" s="15">
        <v>68166.666666666657</v>
      </c>
      <c r="E22" s="15">
        <v>68166.666666666657</v>
      </c>
    </row>
    <row r="23" spans="1:5">
      <c r="A23" s="8" t="s">
        <v>21</v>
      </c>
      <c r="B23" s="6" t="s">
        <v>12</v>
      </c>
      <c r="C23" s="12">
        <v>56352</v>
      </c>
      <c r="D23" s="16">
        <v>12643</v>
      </c>
      <c r="E23" s="16">
        <v>12643</v>
      </c>
    </row>
    <row r="24" spans="1:5">
      <c r="A24" s="9" t="s">
        <v>18</v>
      </c>
      <c r="B24" s="6" t="s">
        <v>27</v>
      </c>
      <c r="C24" s="12">
        <v>54.55</v>
      </c>
      <c r="D24" s="12">
        <v>54.55</v>
      </c>
      <c r="E24" s="12">
        <v>54.55</v>
      </c>
    </row>
    <row r="25" spans="1:5">
      <c r="A25" s="9" t="s">
        <v>19</v>
      </c>
      <c r="B25" s="6" t="s">
        <v>28</v>
      </c>
      <c r="C25" s="13">
        <f>C23/3/C24*1000</f>
        <v>344344.63794683781</v>
      </c>
      <c r="D25" s="13">
        <f>D23/3/D24*1000</f>
        <v>77256.339749465333</v>
      </c>
      <c r="E25" s="13">
        <f>E23/3/E24*1000</f>
        <v>77256.339749465333</v>
      </c>
    </row>
    <row r="26" spans="1:5">
      <c r="A26" s="7" t="s">
        <v>22</v>
      </c>
      <c r="B26" s="6" t="s">
        <v>12</v>
      </c>
      <c r="C26" s="4">
        <v>9458</v>
      </c>
      <c r="D26" s="14">
        <v>2235</v>
      </c>
      <c r="E26" s="14">
        <v>2235</v>
      </c>
    </row>
    <row r="27" spans="1:5" ht="27.75" customHeight="1">
      <c r="A27" s="11" t="s">
        <v>23</v>
      </c>
      <c r="B27" s="6" t="s">
        <v>12</v>
      </c>
      <c r="C27" s="4">
        <v>10857</v>
      </c>
      <c r="D27" s="14">
        <v>2414</v>
      </c>
      <c r="E27" s="14">
        <v>2414</v>
      </c>
    </row>
    <row r="28" spans="1:5">
      <c r="A28" s="7" t="s">
        <v>24</v>
      </c>
      <c r="B28" s="6" t="s">
        <v>12</v>
      </c>
      <c r="C28" s="12"/>
      <c r="D28" s="14"/>
      <c r="E28" s="14"/>
    </row>
    <row r="29" spans="1:5" ht="24">
      <c r="A29" s="10" t="s">
        <v>25</v>
      </c>
      <c r="B29" s="6" t="s">
        <v>12</v>
      </c>
      <c r="C29" s="4">
        <v>397</v>
      </c>
      <c r="D29" s="14"/>
      <c r="E29" s="14"/>
    </row>
    <row r="30" spans="1:5" ht="36.75">
      <c r="A30" s="10" t="s">
        <v>26</v>
      </c>
      <c r="B30" s="6" t="s">
        <v>12</v>
      </c>
      <c r="C30" s="4">
        <v>3630</v>
      </c>
      <c r="D30" s="14">
        <v>266</v>
      </c>
      <c r="E30" s="14">
        <v>266</v>
      </c>
    </row>
  </sheetData>
  <mergeCells count="7">
    <mergeCell ref="C9:E9"/>
    <mergeCell ref="B9:B10"/>
    <mergeCell ref="A9:A10"/>
    <mergeCell ref="A1:E1"/>
    <mergeCell ref="A2:E2"/>
    <mergeCell ref="A4:E4"/>
    <mergeCell ref="A5:E5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2020-06-02T03:02:26Z</dcterms:modified>
</cp:coreProperties>
</file>