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Лист1" sheetId="1" r:id="rId1"/>
    <sheet name="9а" sheetId="2" r:id="rId2"/>
    <sheet name="9б" sheetId="3" r:id="rId3"/>
    <sheet name="9в" sheetId="4" r:id="rId4"/>
    <sheet name="тест" sheetId="5" r:id="rId5"/>
    <sheet name="ошибки" sheetId="6" r:id="rId6"/>
  </sheets>
  <definedNames/>
  <calcPr fullCalcOnLoad="1"/>
</workbook>
</file>

<file path=xl/sharedStrings.xml><?xml version="1.0" encoding="utf-8"?>
<sst xmlns="http://schemas.openxmlformats.org/spreadsheetml/2006/main" count="269" uniqueCount="171">
  <si>
    <t>Кристина</t>
  </si>
  <si>
    <t>Артем</t>
  </si>
  <si>
    <t>Александр</t>
  </si>
  <si>
    <t>Андрей</t>
  </si>
  <si>
    <t>Анастасия</t>
  </si>
  <si>
    <t>Валерия</t>
  </si>
  <si>
    <t>Татьяна</t>
  </si>
  <si>
    <t>Владислав</t>
  </si>
  <si>
    <t>Елена</t>
  </si>
  <si>
    <t>Юлия</t>
  </si>
  <si>
    <t>Никита</t>
  </si>
  <si>
    <t>Ксения</t>
  </si>
  <si>
    <t>Тимур</t>
  </si>
  <si>
    <t>имя</t>
  </si>
  <si>
    <t>казахский язык</t>
  </si>
  <si>
    <t>фамилия</t>
  </si>
  <si>
    <t>Адриан</t>
  </si>
  <si>
    <t>Даниил</t>
  </si>
  <si>
    <t>Амренова</t>
  </si>
  <si>
    <t>Динара</t>
  </si>
  <si>
    <t>Маржан</t>
  </si>
  <si>
    <t xml:space="preserve">Азимбаев </t>
  </si>
  <si>
    <t>Верес</t>
  </si>
  <si>
    <t>Эвелина</t>
  </si>
  <si>
    <t xml:space="preserve">Вологжанин </t>
  </si>
  <si>
    <t>Киреева</t>
  </si>
  <si>
    <t>Ловицкая</t>
  </si>
  <si>
    <t>Екатерина</t>
  </si>
  <si>
    <t>Парфенова</t>
  </si>
  <si>
    <t>Елизавета</t>
  </si>
  <si>
    <t>Румянцева</t>
  </si>
  <si>
    <t xml:space="preserve">Симоненко </t>
  </si>
  <si>
    <t>Снегирев</t>
  </si>
  <si>
    <t>Галя</t>
  </si>
  <si>
    <t>Сережа</t>
  </si>
  <si>
    <t>Струкова</t>
  </si>
  <si>
    <t>Лидия</t>
  </si>
  <si>
    <t>Юрчик</t>
  </si>
  <si>
    <t>Яна</t>
  </si>
  <si>
    <t xml:space="preserve">Токметов </t>
  </si>
  <si>
    <t>Аян</t>
  </si>
  <si>
    <t>Мария</t>
  </si>
  <si>
    <t>Катя</t>
  </si>
  <si>
    <t xml:space="preserve">Кристина </t>
  </si>
  <si>
    <t xml:space="preserve">Моисеенко </t>
  </si>
  <si>
    <t>Влад</t>
  </si>
  <si>
    <t>ср. Балл</t>
  </si>
  <si>
    <t xml:space="preserve">                                                                Байқау тестілеуі мерзімі </t>
  </si>
  <si>
    <t xml:space="preserve">                                         Байқау тестілеуінің қорытындылары. ОЖСБ        9 а сыныбы.  2011 -2012 оқу жылы</t>
  </si>
  <si>
    <t xml:space="preserve">Фамилия </t>
  </si>
  <si>
    <t>вариант</t>
  </si>
  <si>
    <t>Багнова</t>
  </si>
  <si>
    <t>Гаврилюк</t>
  </si>
  <si>
    <t>Ярослав</t>
  </si>
  <si>
    <t>Гараничева</t>
  </si>
  <si>
    <t>Аделина</t>
  </si>
  <si>
    <t>Иванов</t>
  </si>
  <si>
    <t>Калинин</t>
  </si>
  <si>
    <t>Олег</t>
  </si>
  <si>
    <t>Кацендорн</t>
  </si>
  <si>
    <t>Козлов</t>
  </si>
  <si>
    <t>Михайл</t>
  </si>
  <si>
    <t>Кобзару</t>
  </si>
  <si>
    <t>Аурика</t>
  </si>
  <si>
    <t>Коновалова</t>
  </si>
  <si>
    <t>Машковская</t>
  </si>
  <si>
    <t>Дарья</t>
  </si>
  <si>
    <t>Мозговая</t>
  </si>
  <si>
    <t>Мысак</t>
  </si>
  <si>
    <t>Марина</t>
  </si>
  <si>
    <t>Олейник</t>
  </si>
  <si>
    <t>Владлен</t>
  </si>
  <si>
    <t>Островская</t>
  </si>
  <si>
    <t xml:space="preserve">Плахотников </t>
  </si>
  <si>
    <t>Эдуард</t>
  </si>
  <si>
    <t>Путинцева</t>
  </si>
  <si>
    <t>Камила</t>
  </si>
  <si>
    <t>Свердлов</t>
  </si>
  <si>
    <t>Николай</t>
  </si>
  <si>
    <t>Скоробогатько</t>
  </si>
  <si>
    <t>Талгат</t>
  </si>
  <si>
    <t>Эдвард</t>
  </si>
  <si>
    <t>Тлеубек</t>
  </si>
  <si>
    <t>Каныш</t>
  </si>
  <si>
    <t xml:space="preserve">Уакасов </t>
  </si>
  <si>
    <t>Жангир</t>
  </si>
  <si>
    <t>Федунова</t>
  </si>
  <si>
    <t>Филатов</t>
  </si>
  <si>
    <t>Шорникова</t>
  </si>
  <si>
    <t>Абдешева</t>
  </si>
  <si>
    <t>Айнаш</t>
  </si>
  <si>
    <t>Абозовик</t>
  </si>
  <si>
    <t xml:space="preserve">Арбуз </t>
  </si>
  <si>
    <t xml:space="preserve">Вавилова </t>
  </si>
  <si>
    <t>Ган</t>
  </si>
  <si>
    <t xml:space="preserve">Гончаренко </t>
  </si>
  <si>
    <t>Денщикова</t>
  </si>
  <si>
    <t>Маргарита</t>
  </si>
  <si>
    <t>Домаева</t>
  </si>
  <si>
    <t>Ерёмин</t>
  </si>
  <si>
    <t>Кузнецов</t>
  </si>
  <si>
    <t xml:space="preserve"> Илья</t>
  </si>
  <si>
    <t>Калмаков</t>
  </si>
  <si>
    <t>Калтыкова</t>
  </si>
  <si>
    <t>Карина</t>
  </si>
  <si>
    <t>Косенко</t>
  </si>
  <si>
    <t>Муратов</t>
  </si>
  <si>
    <t>Артур</t>
  </si>
  <si>
    <t xml:space="preserve">Маковский </t>
  </si>
  <si>
    <t xml:space="preserve">Никита </t>
  </si>
  <si>
    <t>Надежин</t>
  </si>
  <si>
    <t>Степан</t>
  </si>
  <si>
    <t>Нурсейтова</t>
  </si>
  <si>
    <t>Даяна</t>
  </si>
  <si>
    <t>Окружко</t>
  </si>
  <si>
    <t>Илья</t>
  </si>
  <si>
    <t>Попова</t>
  </si>
  <si>
    <t>Потапенко</t>
  </si>
  <si>
    <t>Сергеев</t>
  </si>
  <si>
    <t>Янишева</t>
  </si>
  <si>
    <t>Арынов</t>
  </si>
  <si>
    <t>Бармин</t>
  </si>
  <si>
    <t>Боровик</t>
  </si>
  <si>
    <t>Бутеева</t>
  </si>
  <si>
    <t>Диляра</t>
  </si>
  <si>
    <t>Вакуленко</t>
  </si>
  <si>
    <t>Егоров</t>
  </si>
  <si>
    <t>Петр</t>
  </si>
  <si>
    <t>Еркенова</t>
  </si>
  <si>
    <t>Наргиз</t>
  </si>
  <si>
    <t>Жумажанова</t>
  </si>
  <si>
    <t>Салима</t>
  </si>
  <si>
    <t>Кабдылова</t>
  </si>
  <si>
    <t>Сажида</t>
  </si>
  <si>
    <t>Каменских</t>
  </si>
  <si>
    <t>Сергей</t>
  </si>
  <si>
    <t xml:space="preserve">Лобова </t>
  </si>
  <si>
    <t>Диана</t>
  </si>
  <si>
    <t>Логинов</t>
  </si>
  <si>
    <t>Маслов</t>
  </si>
  <si>
    <t>Данил</t>
  </si>
  <si>
    <t>Павлов</t>
  </si>
  <si>
    <t>Михаил</t>
  </si>
  <si>
    <t>Раимжанов</t>
  </si>
  <si>
    <t>Темирлан</t>
  </si>
  <si>
    <t>Тетикли</t>
  </si>
  <si>
    <t>Янина</t>
  </si>
  <si>
    <t xml:space="preserve">Тихонова </t>
  </si>
  <si>
    <t>Ирина</t>
  </si>
  <si>
    <t>Харченко</t>
  </si>
  <si>
    <t>Виктор</t>
  </si>
  <si>
    <t>Шишикина</t>
  </si>
  <si>
    <t>Язенко</t>
  </si>
  <si>
    <t>№ п/п</t>
  </si>
  <si>
    <t>Фамилия</t>
  </si>
  <si>
    <t>Имя</t>
  </si>
  <si>
    <t>итого</t>
  </si>
  <si>
    <t>балл</t>
  </si>
  <si>
    <t>% вып</t>
  </si>
  <si>
    <t>среднее значение</t>
  </si>
  <si>
    <t>Шадышев</t>
  </si>
  <si>
    <t>история Каз</t>
  </si>
  <si>
    <t>английский             язык</t>
  </si>
  <si>
    <t>Результат тестирования 9Б класса, 06.12.2013</t>
  </si>
  <si>
    <t>Результат тестирования 9В класса, 06.12.2013</t>
  </si>
  <si>
    <t>Результат тестирования 9А класса, 06.12.2013</t>
  </si>
  <si>
    <t>компьютерное тестирование</t>
  </si>
  <si>
    <t xml:space="preserve"> </t>
  </si>
  <si>
    <t xml:space="preserve">Ковальчук </t>
  </si>
  <si>
    <t>Виктория</t>
  </si>
  <si>
    <t>география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</si>
</sst>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6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49" fontId="0" fillId="0" borderId="19" xfId="0" applyNumberForma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1"/>
  <sheetViews>
    <sheetView tabSelected="1" zoomScalePageLayoutView="0" workbookViewId="0" topLeftCell="A1">
      <selection activeCell="U7" sqref="U7"/>
    </sheetView>
  </sheetViews>
  <sheetFormatPr defaultColWidth="9.00390625" defaultRowHeight="12.75"/>
  <cols>
    <col min="1" max="1" width="4.25390625" style="0" customWidth="1"/>
    <col min="2" max="2" width="13.625" style="0" customWidth="1"/>
    <col min="3" max="3" width="10.25390625" style="0" customWidth="1"/>
    <col min="4" max="4" width="5.125" style="0" customWidth="1"/>
    <col min="5" max="5" width="6.875" style="0" customWidth="1"/>
    <col min="6" max="6" width="6.00390625" style="0" customWidth="1"/>
    <col min="7" max="7" width="8.375" style="0" customWidth="1"/>
    <col min="8" max="8" width="5.75390625" style="0" customWidth="1"/>
    <col min="9" max="9" width="7.375" style="0" customWidth="1"/>
    <col min="10" max="10" width="6.00390625" style="0" customWidth="1"/>
    <col min="11" max="11" width="7.375" style="0" customWidth="1"/>
    <col min="12" max="12" width="5.75390625" style="0" customWidth="1"/>
    <col min="13" max="13" width="7.25390625" style="0" customWidth="1"/>
  </cols>
  <sheetData>
    <row r="2" ht="21.75" customHeight="1"/>
    <row r="3" spans="1:13" ht="18.75">
      <c r="A3" s="23"/>
      <c r="B3" s="36" t="s">
        <v>165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23"/>
    </row>
    <row r="4" spans="1:13" ht="21" customHeight="1" thickBot="1">
      <c r="A4" s="24"/>
      <c r="B4" s="24"/>
      <c r="C4" s="24"/>
      <c r="D4" s="24" t="s">
        <v>166</v>
      </c>
      <c r="E4" s="24"/>
      <c r="F4" s="24"/>
      <c r="G4" s="24"/>
      <c r="H4" s="24"/>
      <c r="I4" s="24"/>
      <c r="J4" s="24"/>
      <c r="K4" s="24"/>
      <c r="L4" s="24"/>
      <c r="M4" s="24"/>
    </row>
    <row r="5" spans="1:13" ht="25.5" customHeight="1">
      <c r="A5" s="37" t="s">
        <v>153</v>
      </c>
      <c r="B5" s="39" t="s">
        <v>154</v>
      </c>
      <c r="C5" s="39" t="s">
        <v>155</v>
      </c>
      <c r="D5" s="30" t="s">
        <v>14</v>
      </c>
      <c r="E5" s="31"/>
      <c r="F5" s="30" t="s">
        <v>162</v>
      </c>
      <c r="G5" s="41"/>
      <c r="H5" s="30" t="s">
        <v>161</v>
      </c>
      <c r="I5" s="31"/>
      <c r="J5" s="30" t="s">
        <v>170</v>
      </c>
      <c r="K5" s="31"/>
      <c r="L5" s="32" t="s">
        <v>156</v>
      </c>
      <c r="M5" s="33"/>
    </row>
    <row r="6" spans="1:13" ht="17.25" customHeight="1">
      <c r="A6" s="38"/>
      <c r="B6" s="40"/>
      <c r="C6" s="40"/>
      <c r="D6" s="25" t="s">
        <v>157</v>
      </c>
      <c r="E6" s="25" t="s">
        <v>158</v>
      </c>
      <c r="F6" s="25" t="s">
        <v>157</v>
      </c>
      <c r="G6" s="25" t="s">
        <v>158</v>
      </c>
      <c r="H6" s="25" t="s">
        <v>157</v>
      </c>
      <c r="I6" s="25" t="s">
        <v>158</v>
      </c>
      <c r="J6" s="25" t="s">
        <v>157</v>
      </c>
      <c r="K6" s="25" t="s">
        <v>158</v>
      </c>
      <c r="L6" s="26" t="s">
        <v>157</v>
      </c>
      <c r="M6" s="27" t="s">
        <v>158</v>
      </c>
    </row>
    <row r="7" spans="1:13" ht="16.5" customHeight="1">
      <c r="A7" s="16">
        <v>1</v>
      </c>
      <c r="B7" s="13" t="s">
        <v>51</v>
      </c>
      <c r="C7" s="13" t="s">
        <v>8</v>
      </c>
      <c r="D7" s="16">
        <v>6</v>
      </c>
      <c r="E7" s="17">
        <f>D7/20*100</f>
        <v>30</v>
      </c>
      <c r="F7" s="16">
        <v>7</v>
      </c>
      <c r="G7" s="17">
        <f>F7/20*100</f>
        <v>35</v>
      </c>
      <c r="H7" s="16">
        <v>6</v>
      </c>
      <c r="I7" s="28">
        <f>H7/20*100</f>
        <v>30</v>
      </c>
      <c r="J7" s="16">
        <v>5</v>
      </c>
      <c r="K7" s="28">
        <f>J7/20*100</f>
        <v>25</v>
      </c>
      <c r="L7" s="18">
        <f aca="true" t="shared" si="0" ref="L7:L20">SUM(D7,F7,H7,J7)</f>
        <v>24</v>
      </c>
      <c r="M7" s="19">
        <f>L7/80*100</f>
        <v>30</v>
      </c>
    </row>
    <row r="8" spans="1:13" ht="17.25" customHeight="1">
      <c r="A8" s="16">
        <v>2</v>
      </c>
      <c r="B8" s="13" t="s">
        <v>52</v>
      </c>
      <c r="C8" s="13" t="s">
        <v>53</v>
      </c>
      <c r="D8" s="16"/>
      <c r="E8" s="17"/>
      <c r="F8" s="16"/>
      <c r="G8" s="17"/>
      <c r="H8" s="16"/>
      <c r="I8" s="28"/>
      <c r="J8" s="16"/>
      <c r="K8" s="28"/>
      <c r="L8" s="18"/>
      <c r="M8" s="19"/>
    </row>
    <row r="9" spans="1:13" ht="15.75" customHeight="1">
      <c r="A9" s="16">
        <v>3</v>
      </c>
      <c r="B9" s="13" t="s">
        <v>54</v>
      </c>
      <c r="C9" s="13" t="s">
        <v>55</v>
      </c>
      <c r="D9" s="16">
        <v>14</v>
      </c>
      <c r="E9" s="17">
        <f aca="true" t="shared" si="1" ref="E9:E30">D9/20*100</f>
        <v>70</v>
      </c>
      <c r="F9" s="16">
        <v>9</v>
      </c>
      <c r="G9" s="17">
        <f aca="true" t="shared" si="2" ref="G9:G30">F9/20*100</f>
        <v>45</v>
      </c>
      <c r="H9" s="16">
        <v>11</v>
      </c>
      <c r="I9" s="28">
        <f aca="true" t="shared" si="3" ref="I9:I30">H9/20*100</f>
        <v>55.00000000000001</v>
      </c>
      <c r="J9" s="16">
        <v>9</v>
      </c>
      <c r="K9" s="28">
        <f aca="true" t="shared" si="4" ref="K9:K30">J9/20*100</f>
        <v>45</v>
      </c>
      <c r="L9" s="18">
        <f t="shared" si="0"/>
        <v>43</v>
      </c>
      <c r="M9" s="19">
        <f aca="true" t="shared" si="5" ref="M9:M30">L9/80*100</f>
        <v>53.75</v>
      </c>
    </row>
    <row r="10" spans="1:13" ht="14.25" customHeight="1">
      <c r="A10" s="16">
        <v>4</v>
      </c>
      <c r="B10" s="13" t="s">
        <v>56</v>
      </c>
      <c r="C10" s="13" t="s">
        <v>2</v>
      </c>
      <c r="D10" s="16">
        <v>7</v>
      </c>
      <c r="E10" s="17">
        <f t="shared" si="1"/>
        <v>35</v>
      </c>
      <c r="F10" s="16">
        <v>10</v>
      </c>
      <c r="G10" s="17">
        <f t="shared" si="2"/>
        <v>50</v>
      </c>
      <c r="H10" s="16">
        <v>8</v>
      </c>
      <c r="I10" s="28">
        <f t="shared" si="3"/>
        <v>40</v>
      </c>
      <c r="J10" s="16">
        <v>8</v>
      </c>
      <c r="K10" s="28">
        <f t="shared" si="4"/>
        <v>40</v>
      </c>
      <c r="L10" s="18">
        <f t="shared" si="0"/>
        <v>33</v>
      </c>
      <c r="M10" s="19">
        <f t="shared" si="5"/>
        <v>41.25</v>
      </c>
    </row>
    <row r="11" spans="1:13" ht="15" customHeight="1">
      <c r="A11" s="16">
        <v>5</v>
      </c>
      <c r="B11" s="13" t="s">
        <v>57</v>
      </c>
      <c r="C11" s="13" t="s">
        <v>58</v>
      </c>
      <c r="D11" s="16">
        <v>13</v>
      </c>
      <c r="E11" s="17">
        <f t="shared" si="1"/>
        <v>65</v>
      </c>
      <c r="F11" s="16">
        <v>4</v>
      </c>
      <c r="G11" s="17">
        <f t="shared" si="2"/>
        <v>20</v>
      </c>
      <c r="H11" s="16">
        <v>8</v>
      </c>
      <c r="I11" s="28">
        <f t="shared" si="3"/>
        <v>40</v>
      </c>
      <c r="J11" s="16">
        <v>14</v>
      </c>
      <c r="K11" s="28">
        <f t="shared" si="4"/>
        <v>70</v>
      </c>
      <c r="L11" s="18">
        <f t="shared" si="0"/>
        <v>39</v>
      </c>
      <c r="M11" s="19">
        <f t="shared" si="5"/>
        <v>48.75</v>
      </c>
    </row>
    <row r="12" spans="1:13" ht="16.5" customHeight="1">
      <c r="A12" s="16">
        <v>6</v>
      </c>
      <c r="B12" s="14" t="s">
        <v>59</v>
      </c>
      <c r="C12" s="13" t="s">
        <v>0</v>
      </c>
      <c r="D12" s="16">
        <v>15</v>
      </c>
      <c r="E12" s="17">
        <f t="shared" si="1"/>
        <v>75</v>
      </c>
      <c r="F12" s="16">
        <v>11</v>
      </c>
      <c r="G12" s="17">
        <f t="shared" si="2"/>
        <v>55.00000000000001</v>
      </c>
      <c r="H12" s="16">
        <v>9</v>
      </c>
      <c r="I12" s="28">
        <f t="shared" si="3"/>
        <v>45</v>
      </c>
      <c r="J12" s="16">
        <v>10</v>
      </c>
      <c r="K12" s="28">
        <f t="shared" si="4"/>
        <v>50</v>
      </c>
      <c r="L12" s="18">
        <f t="shared" si="0"/>
        <v>45</v>
      </c>
      <c r="M12" s="19">
        <f t="shared" si="5"/>
        <v>56.25</v>
      </c>
    </row>
    <row r="13" spans="1:13" ht="16.5" customHeight="1">
      <c r="A13" s="16">
        <v>7</v>
      </c>
      <c r="B13" s="13" t="s">
        <v>60</v>
      </c>
      <c r="C13" s="13" t="s">
        <v>61</v>
      </c>
      <c r="D13" s="16">
        <v>13</v>
      </c>
      <c r="E13" s="17">
        <f t="shared" si="1"/>
        <v>65</v>
      </c>
      <c r="F13" s="16">
        <v>8</v>
      </c>
      <c r="G13" s="17">
        <f t="shared" si="2"/>
        <v>40</v>
      </c>
      <c r="H13" s="16">
        <v>11</v>
      </c>
      <c r="I13" s="28">
        <f t="shared" si="3"/>
        <v>55.00000000000001</v>
      </c>
      <c r="J13" s="16">
        <v>10</v>
      </c>
      <c r="K13" s="28">
        <f t="shared" si="4"/>
        <v>50</v>
      </c>
      <c r="L13" s="18">
        <f t="shared" si="0"/>
        <v>42</v>
      </c>
      <c r="M13" s="19">
        <f t="shared" si="5"/>
        <v>52.5</v>
      </c>
    </row>
    <row r="14" spans="1:13" ht="18.75" customHeight="1">
      <c r="A14" s="16">
        <v>8</v>
      </c>
      <c r="B14" s="13" t="s">
        <v>62</v>
      </c>
      <c r="C14" s="13" t="s">
        <v>63</v>
      </c>
      <c r="D14" s="16">
        <v>12</v>
      </c>
      <c r="E14" s="17">
        <f t="shared" si="1"/>
        <v>60</v>
      </c>
      <c r="F14" s="16">
        <v>9</v>
      </c>
      <c r="G14" s="17">
        <f t="shared" si="2"/>
        <v>45</v>
      </c>
      <c r="H14" s="16">
        <v>10</v>
      </c>
      <c r="I14" s="28">
        <f t="shared" si="3"/>
        <v>50</v>
      </c>
      <c r="J14" s="16">
        <v>13</v>
      </c>
      <c r="K14" s="28">
        <f t="shared" si="4"/>
        <v>65</v>
      </c>
      <c r="L14" s="18">
        <f t="shared" si="0"/>
        <v>44</v>
      </c>
      <c r="M14" s="19">
        <f t="shared" si="5"/>
        <v>55.00000000000001</v>
      </c>
    </row>
    <row r="15" spans="1:15" ht="17.25" customHeight="1">
      <c r="A15" s="16">
        <v>9</v>
      </c>
      <c r="B15" s="13" t="s">
        <v>64</v>
      </c>
      <c r="C15" s="13" t="s">
        <v>6</v>
      </c>
      <c r="D15" s="16">
        <v>12</v>
      </c>
      <c r="E15" s="17">
        <f t="shared" si="1"/>
        <v>60</v>
      </c>
      <c r="F15" s="16">
        <v>7</v>
      </c>
      <c r="G15" s="17">
        <f t="shared" si="2"/>
        <v>35</v>
      </c>
      <c r="H15" s="16">
        <v>15</v>
      </c>
      <c r="I15" s="28">
        <f t="shared" si="3"/>
        <v>75</v>
      </c>
      <c r="J15" s="16">
        <v>8</v>
      </c>
      <c r="K15" s="28">
        <f t="shared" si="4"/>
        <v>40</v>
      </c>
      <c r="L15" s="18">
        <f t="shared" si="0"/>
        <v>42</v>
      </c>
      <c r="M15" s="19">
        <f t="shared" si="5"/>
        <v>52.5</v>
      </c>
      <c r="O15" t="s">
        <v>167</v>
      </c>
    </row>
    <row r="16" spans="1:13" ht="15.75" customHeight="1">
      <c r="A16" s="16">
        <v>10</v>
      </c>
      <c r="B16" s="13" t="s">
        <v>65</v>
      </c>
      <c r="C16" s="13" t="s">
        <v>66</v>
      </c>
      <c r="D16" s="16">
        <v>10</v>
      </c>
      <c r="E16" s="17">
        <f t="shared" si="1"/>
        <v>50</v>
      </c>
      <c r="F16" s="16">
        <v>11</v>
      </c>
      <c r="G16" s="17">
        <f t="shared" si="2"/>
        <v>55.00000000000001</v>
      </c>
      <c r="H16" s="16">
        <v>10</v>
      </c>
      <c r="I16" s="28">
        <f t="shared" si="3"/>
        <v>50</v>
      </c>
      <c r="J16" s="16">
        <v>10</v>
      </c>
      <c r="K16" s="28">
        <f t="shared" si="4"/>
        <v>50</v>
      </c>
      <c r="L16" s="18">
        <f t="shared" si="0"/>
        <v>41</v>
      </c>
      <c r="M16" s="19">
        <f t="shared" si="5"/>
        <v>51.24999999999999</v>
      </c>
    </row>
    <row r="17" spans="1:13" ht="14.25" customHeight="1">
      <c r="A17" s="16">
        <v>11</v>
      </c>
      <c r="B17" s="13" t="s">
        <v>67</v>
      </c>
      <c r="C17" s="13" t="s">
        <v>27</v>
      </c>
      <c r="D17" s="16">
        <v>13</v>
      </c>
      <c r="E17" s="17">
        <f t="shared" si="1"/>
        <v>65</v>
      </c>
      <c r="F17" s="16">
        <v>7</v>
      </c>
      <c r="G17" s="17">
        <f t="shared" si="2"/>
        <v>35</v>
      </c>
      <c r="H17" s="16">
        <v>9</v>
      </c>
      <c r="I17" s="28">
        <f t="shared" si="3"/>
        <v>45</v>
      </c>
      <c r="J17" s="16">
        <v>10</v>
      </c>
      <c r="K17" s="28">
        <f t="shared" si="4"/>
        <v>50</v>
      </c>
      <c r="L17" s="18">
        <f t="shared" si="0"/>
        <v>39</v>
      </c>
      <c r="M17" s="19">
        <f t="shared" si="5"/>
        <v>48.75</v>
      </c>
    </row>
    <row r="18" spans="1:13" ht="17.25" customHeight="1">
      <c r="A18" s="16">
        <v>12</v>
      </c>
      <c r="B18" s="13" t="s">
        <v>68</v>
      </c>
      <c r="C18" s="13" t="s">
        <v>69</v>
      </c>
      <c r="D18" s="16">
        <v>15</v>
      </c>
      <c r="E18" s="17">
        <f t="shared" si="1"/>
        <v>75</v>
      </c>
      <c r="F18" s="16">
        <v>10</v>
      </c>
      <c r="G18" s="17">
        <f t="shared" si="2"/>
        <v>50</v>
      </c>
      <c r="H18" s="16">
        <v>11</v>
      </c>
      <c r="I18" s="28">
        <f t="shared" si="3"/>
        <v>55.00000000000001</v>
      </c>
      <c r="J18" s="16">
        <v>8</v>
      </c>
      <c r="K18" s="28">
        <f t="shared" si="4"/>
        <v>40</v>
      </c>
      <c r="L18" s="18">
        <f t="shared" si="0"/>
        <v>44</v>
      </c>
      <c r="M18" s="19">
        <f t="shared" si="5"/>
        <v>55.00000000000001</v>
      </c>
    </row>
    <row r="19" spans="1:13" ht="16.5" customHeight="1">
      <c r="A19" s="16">
        <v>13</v>
      </c>
      <c r="B19" s="13" t="s">
        <v>70</v>
      </c>
      <c r="C19" s="13" t="s">
        <v>71</v>
      </c>
      <c r="D19" s="16">
        <v>6</v>
      </c>
      <c r="E19" s="17">
        <f t="shared" si="1"/>
        <v>30</v>
      </c>
      <c r="F19" s="16">
        <v>7</v>
      </c>
      <c r="G19" s="17">
        <f t="shared" si="2"/>
        <v>35</v>
      </c>
      <c r="H19" s="16">
        <v>4</v>
      </c>
      <c r="I19" s="28">
        <f t="shared" si="3"/>
        <v>20</v>
      </c>
      <c r="J19" s="16">
        <v>5</v>
      </c>
      <c r="K19" s="28">
        <f t="shared" si="4"/>
        <v>25</v>
      </c>
      <c r="L19" s="18">
        <f t="shared" si="0"/>
        <v>22</v>
      </c>
      <c r="M19" s="19">
        <f t="shared" si="5"/>
        <v>27.500000000000004</v>
      </c>
    </row>
    <row r="20" spans="1:13" ht="17.25" customHeight="1">
      <c r="A20" s="16">
        <v>14</v>
      </c>
      <c r="B20" s="13" t="s">
        <v>72</v>
      </c>
      <c r="C20" s="13" t="s">
        <v>4</v>
      </c>
      <c r="D20" s="16">
        <v>12</v>
      </c>
      <c r="E20" s="17">
        <f t="shared" si="1"/>
        <v>60</v>
      </c>
      <c r="F20" s="16">
        <v>11</v>
      </c>
      <c r="G20" s="17">
        <f t="shared" si="2"/>
        <v>55.00000000000001</v>
      </c>
      <c r="H20" s="16">
        <v>10</v>
      </c>
      <c r="I20" s="28">
        <f t="shared" si="3"/>
        <v>50</v>
      </c>
      <c r="J20" s="16">
        <v>11</v>
      </c>
      <c r="K20" s="28">
        <f t="shared" si="4"/>
        <v>55.00000000000001</v>
      </c>
      <c r="L20" s="18">
        <f t="shared" si="0"/>
        <v>44</v>
      </c>
      <c r="M20" s="19">
        <f t="shared" si="5"/>
        <v>55.00000000000001</v>
      </c>
    </row>
    <row r="21" spans="1:13" ht="17.25" customHeight="1">
      <c r="A21" s="16">
        <v>15</v>
      </c>
      <c r="B21" s="14" t="s">
        <v>73</v>
      </c>
      <c r="C21" s="13" t="s">
        <v>74</v>
      </c>
      <c r="D21" s="16">
        <v>7</v>
      </c>
      <c r="E21" s="17">
        <f>D21/20*100</f>
        <v>35</v>
      </c>
      <c r="F21" s="16">
        <v>11</v>
      </c>
      <c r="G21" s="17">
        <f>F21/20*100</f>
        <v>55.00000000000001</v>
      </c>
      <c r="H21" s="16">
        <v>2</v>
      </c>
      <c r="I21" s="28">
        <f>H21/20*100</f>
        <v>10</v>
      </c>
      <c r="J21" s="16">
        <v>4</v>
      </c>
      <c r="K21" s="28">
        <f>J21/20*100</f>
        <v>20</v>
      </c>
      <c r="L21" s="18">
        <f>SUM(D21,F21,H21,J21)</f>
        <v>24</v>
      </c>
      <c r="M21" s="19">
        <f>L21/80*100</f>
        <v>30</v>
      </c>
    </row>
    <row r="22" spans="1:13" ht="15.75" customHeight="1">
      <c r="A22" s="16">
        <v>16</v>
      </c>
      <c r="B22" s="13" t="s">
        <v>75</v>
      </c>
      <c r="C22" s="13" t="s">
        <v>76</v>
      </c>
      <c r="D22" s="16">
        <v>10</v>
      </c>
      <c r="E22" s="17">
        <f t="shared" si="1"/>
        <v>50</v>
      </c>
      <c r="F22" s="16">
        <v>11</v>
      </c>
      <c r="G22" s="17">
        <f t="shared" si="2"/>
        <v>55.00000000000001</v>
      </c>
      <c r="H22" s="16">
        <v>8</v>
      </c>
      <c r="I22" s="28">
        <f t="shared" si="3"/>
        <v>40</v>
      </c>
      <c r="J22" s="16">
        <v>11</v>
      </c>
      <c r="K22" s="28">
        <f t="shared" si="4"/>
        <v>55.00000000000001</v>
      </c>
      <c r="L22" s="18">
        <f>SUM(D22,F22,H22,J22)</f>
        <v>40</v>
      </c>
      <c r="M22" s="19">
        <f t="shared" si="5"/>
        <v>50</v>
      </c>
    </row>
    <row r="23" spans="1:13" ht="16.5" customHeight="1">
      <c r="A23" s="16">
        <v>17</v>
      </c>
      <c r="B23" s="13" t="s">
        <v>77</v>
      </c>
      <c r="C23" s="13" t="s">
        <v>78</v>
      </c>
      <c r="D23" s="16"/>
      <c r="E23" s="17"/>
      <c r="F23" s="16"/>
      <c r="G23" s="17"/>
      <c r="H23" s="16"/>
      <c r="I23" s="28"/>
      <c r="J23" s="16"/>
      <c r="K23" s="28"/>
      <c r="L23" s="18"/>
      <c r="M23" s="19"/>
    </row>
    <row r="24" spans="1:13" ht="16.5" customHeight="1">
      <c r="A24" s="16">
        <v>18</v>
      </c>
      <c r="B24" s="13" t="s">
        <v>79</v>
      </c>
      <c r="C24" s="13" t="s">
        <v>3</v>
      </c>
      <c r="D24" s="16">
        <v>15</v>
      </c>
      <c r="E24" s="17">
        <f t="shared" si="1"/>
        <v>75</v>
      </c>
      <c r="F24" s="16">
        <v>12</v>
      </c>
      <c r="G24" s="17">
        <f t="shared" si="2"/>
        <v>60</v>
      </c>
      <c r="H24" s="16">
        <v>11</v>
      </c>
      <c r="I24" s="28">
        <f t="shared" si="3"/>
        <v>55.00000000000001</v>
      </c>
      <c r="J24" s="16">
        <v>14</v>
      </c>
      <c r="K24" s="28">
        <f t="shared" si="4"/>
        <v>70</v>
      </c>
      <c r="L24" s="18">
        <f aca="true" t="shared" si="6" ref="L24:L30">SUM(D24,F24,H24,J24)</f>
        <v>52</v>
      </c>
      <c r="M24" s="19">
        <f t="shared" si="5"/>
        <v>65</v>
      </c>
    </row>
    <row r="25" spans="1:13" ht="17.25" customHeight="1">
      <c r="A25" s="16">
        <v>19</v>
      </c>
      <c r="B25" s="13" t="s">
        <v>80</v>
      </c>
      <c r="C25" s="13" t="s">
        <v>81</v>
      </c>
      <c r="D25" s="16">
        <v>11</v>
      </c>
      <c r="E25" s="17">
        <f t="shared" si="1"/>
        <v>55.00000000000001</v>
      </c>
      <c r="F25" s="16">
        <v>15</v>
      </c>
      <c r="G25" s="17">
        <f t="shared" si="2"/>
        <v>75</v>
      </c>
      <c r="H25" s="16">
        <v>14</v>
      </c>
      <c r="I25" s="28">
        <f t="shared" si="3"/>
        <v>70</v>
      </c>
      <c r="J25" s="16">
        <v>10</v>
      </c>
      <c r="K25" s="28">
        <f t="shared" si="4"/>
        <v>50</v>
      </c>
      <c r="L25" s="18">
        <f t="shared" si="6"/>
        <v>50</v>
      </c>
      <c r="M25" s="19">
        <f t="shared" si="5"/>
        <v>62.5</v>
      </c>
    </row>
    <row r="26" spans="1:13" ht="17.25" customHeight="1">
      <c r="A26" s="16">
        <v>20</v>
      </c>
      <c r="B26" s="13" t="s">
        <v>82</v>
      </c>
      <c r="C26" s="13" t="s">
        <v>83</v>
      </c>
      <c r="D26" s="16">
        <v>12</v>
      </c>
      <c r="E26" s="17">
        <f t="shared" si="1"/>
        <v>60</v>
      </c>
      <c r="F26" s="16">
        <v>9</v>
      </c>
      <c r="G26" s="17">
        <f t="shared" si="2"/>
        <v>45</v>
      </c>
      <c r="H26" s="16">
        <v>13</v>
      </c>
      <c r="I26" s="28">
        <f t="shared" si="3"/>
        <v>65</v>
      </c>
      <c r="J26" s="16">
        <v>6</v>
      </c>
      <c r="K26" s="28">
        <f t="shared" si="4"/>
        <v>30</v>
      </c>
      <c r="L26" s="18">
        <f t="shared" si="6"/>
        <v>40</v>
      </c>
      <c r="M26" s="19">
        <f t="shared" si="5"/>
        <v>50</v>
      </c>
    </row>
    <row r="27" spans="1:13" ht="16.5" customHeight="1">
      <c r="A27" s="16">
        <v>21</v>
      </c>
      <c r="B27" s="13" t="s">
        <v>84</v>
      </c>
      <c r="C27" s="13" t="s">
        <v>85</v>
      </c>
      <c r="D27" s="16">
        <v>9</v>
      </c>
      <c r="E27" s="17">
        <f>D27/20*100</f>
        <v>45</v>
      </c>
      <c r="F27" s="16">
        <v>8</v>
      </c>
      <c r="G27" s="17">
        <f>F27/20*100</f>
        <v>40</v>
      </c>
      <c r="H27" s="16">
        <v>11</v>
      </c>
      <c r="I27" s="28">
        <f>H27/20*100</f>
        <v>55.00000000000001</v>
      </c>
      <c r="J27" s="16">
        <v>9</v>
      </c>
      <c r="K27" s="28">
        <f>J27/20*100</f>
        <v>45</v>
      </c>
      <c r="L27" s="18">
        <f t="shared" si="6"/>
        <v>37</v>
      </c>
      <c r="M27" s="19">
        <f>L27/80*100</f>
        <v>46.25</v>
      </c>
    </row>
    <row r="28" spans="1:13" ht="16.5" customHeight="1">
      <c r="A28" s="16">
        <v>22</v>
      </c>
      <c r="B28" s="13" t="s">
        <v>86</v>
      </c>
      <c r="C28" s="13" t="s">
        <v>4</v>
      </c>
      <c r="D28" s="16">
        <v>8</v>
      </c>
      <c r="E28" s="17">
        <f t="shared" si="1"/>
        <v>40</v>
      </c>
      <c r="F28" s="16">
        <v>8</v>
      </c>
      <c r="G28" s="17">
        <f t="shared" si="2"/>
        <v>40</v>
      </c>
      <c r="H28" s="16">
        <v>8</v>
      </c>
      <c r="I28" s="28">
        <f t="shared" si="3"/>
        <v>40</v>
      </c>
      <c r="J28" s="16">
        <v>7</v>
      </c>
      <c r="K28" s="28">
        <f t="shared" si="4"/>
        <v>35</v>
      </c>
      <c r="L28" s="18">
        <f t="shared" si="6"/>
        <v>31</v>
      </c>
      <c r="M28" s="19">
        <f t="shared" si="5"/>
        <v>38.75</v>
      </c>
    </row>
    <row r="29" spans="1:13" ht="15.75" customHeight="1">
      <c r="A29" s="16">
        <v>23</v>
      </c>
      <c r="B29" s="13" t="s">
        <v>87</v>
      </c>
      <c r="C29" s="13" t="s">
        <v>3</v>
      </c>
      <c r="D29" s="16">
        <v>11</v>
      </c>
      <c r="E29" s="17">
        <f t="shared" si="1"/>
        <v>55.00000000000001</v>
      </c>
      <c r="F29" s="16">
        <v>6</v>
      </c>
      <c r="G29" s="17">
        <f t="shared" si="2"/>
        <v>30</v>
      </c>
      <c r="H29" s="16">
        <v>12</v>
      </c>
      <c r="I29" s="28">
        <f t="shared" si="3"/>
        <v>60</v>
      </c>
      <c r="J29" s="16">
        <v>7</v>
      </c>
      <c r="K29" s="28">
        <f t="shared" si="4"/>
        <v>35</v>
      </c>
      <c r="L29" s="18">
        <f t="shared" si="6"/>
        <v>36</v>
      </c>
      <c r="M29" s="19">
        <f t="shared" si="5"/>
        <v>45</v>
      </c>
    </row>
    <row r="30" spans="1:13" ht="18" customHeight="1" thickBot="1">
      <c r="A30" s="16">
        <v>24</v>
      </c>
      <c r="B30" s="22" t="s">
        <v>88</v>
      </c>
      <c r="C30" s="22" t="s">
        <v>29</v>
      </c>
      <c r="D30" s="16">
        <v>9</v>
      </c>
      <c r="E30" s="17">
        <f t="shared" si="1"/>
        <v>45</v>
      </c>
      <c r="F30" s="16">
        <v>5</v>
      </c>
      <c r="G30" s="17">
        <f t="shared" si="2"/>
        <v>25</v>
      </c>
      <c r="H30" s="16">
        <v>9</v>
      </c>
      <c r="I30" s="28">
        <f t="shared" si="3"/>
        <v>45</v>
      </c>
      <c r="J30" s="16">
        <v>11</v>
      </c>
      <c r="K30" s="28">
        <f t="shared" si="4"/>
        <v>55.00000000000001</v>
      </c>
      <c r="L30" s="18">
        <f t="shared" si="6"/>
        <v>34</v>
      </c>
      <c r="M30" s="19">
        <f t="shared" si="5"/>
        <v>42.5</v>
      </c>
    </row>
    <row r="31" spans="1:13" ht="27" customHeight="1" thickBot="1">
      <c r="A31" s="34" t="s">
        <v>159</v>
      </c>
      <c r="B31" s="35"/>
      <c r="C31" s="35"/>
      <c r="D31" s="20">
        <f aca="true" t="shared" si="7" ref="D31:M31">AVERAGE(D7:D30)</f>
        <v>10.909090909090908</v>
      </c>
      <c r="E31" s="20">
        <f t="shared" si="7"/>
        <v>54.54545454545455</v>
      </c>
      <c r="F31" s="20">
        <f t="shared" si="7"/>
        <v>8.909090909090908</v>
      </c>
      <c r="G31" s="20">
        <f t="shared" si="7"/>
        <v>44.54545454545455</v>
      </c>
      <c r="H31" s="29">
        <f t="shared" si="7"/>
        <v>9.545454545454545</v>
      </c>
      <c r="I31" s="20">
        <f t="shared" si="7"/>
        <v>47.72727272727273</v>
      </c>
      <c r="J31" s="29">
        <f t="shared" si="7"/>
        <v>9.090909090909092</v>
      </c>
      <c r="K31" s="20">
        <f t="shared" si="7"/>
        <v>45.45454545454545</v>
      </c>
      <c r="L31" s="29">
        <f t="shared" si="7"/>
        <v>38.45454545454545</v>
      </c>
      <c r="M31" s="21">
        <f t="shared" si="7"/>
        <v>48.06818181818182</v>
      </c>
    </row>
  </sheetData>
  <sheetProtection autoFilter="0"/>
  <mergeCells count="10">
    <mergeCell ref="J5:K5"/>
    <mergeCell ref="L5:M5"/>
    <mergeCell ref="A31:C31"/>
    <mergeCell ref="B3:L3"/>
    <mergeCell ref="A5:A6"/>
    <mergeCell ref="B5:B6"/>
    <mergeCell ref="C5:C6"/>
    <mergeCell ref="D5:E5"/>
    <mergeCell ref="F5:G5"/>
    <mergeCell ref="H5:I5"/>
  </mergeCells>
  <printOptions/>
  <pageMargins left="0.35433070866141736" right="0.35433070866141736" top="0.03937007874015748" bottom="0.15748031496062992" header="0.15748031496062992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J5" sqref="J5:K5"/>
    </sheetView>
  </sheetViews>
  <sheetFormatPr defaultColWidth="9.00390625" defaultRowHeight="12.75"/>
  <cols>
    <col min="1" max="1" width="4.125" style="0" customWidth="1"/>
    <col min="2" max="2" width="11.75390625" style="0" customWidth="1"/>
    <col min="3" max="3" width="10.375" style="0" customWidth="1"/>
    <col min="4" max="4" width="5.25390625" style="0" customWidth="1"/>
    <col min="5" max="5" width="6.125" style="0" customWidth="1"/>
    <col min="6" max="6" width="5.375" style="0" customWidth="1"/>
    <col min="7" max="7" width="7.375" style="0" customWidth="1"/>
    <col min="8" max="8" width="5.125" style="0" customWidth="1"/>
    <col min="9" max="9" width="7.25390625" style="0" customWidth="1"/>
    <col min="10" max="10" width="5.375" style="0" customWidth="1"/>
    <col min="11" max="11" width="7.25390625" style="0" customWidth="1"/>
    <col min="12" max="12" width="5.875" style="0" customWidth="1"/>
    <col min="13" max="13" width="6.25390625" style="0" customWidth="1"/>
  </cols>
  <sheetData>
    <row r="3" spans="1:13" ht="18.75">
      <c r="A3" s="23"/>
      <c r="B3" s="36" t="s">
        <v>163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23"/>
    </row>
    <row r="4" spans="1:13" ht="13.5" thickBot="1">
      <c r="A4" s="24"/>
      <c r="B4" s="24"/>
      <c r="C4" s="24"/>
      <c r="D4" s="24" t="s">
        <v>166</v>
      </c>
      <c r="E4" s="24"/>
      <c r="F4" s="24"/>
      <c r="G4" s="24"/>
      <c r="H4" s="24"/>
      <c r="I4" s="24"/>
      <c r="J4" s="24"/>
      <c r="K4" s="24"/>
      <c r="L4" s="24"/>
      <c r="M4" s="24"/>
    </row>
    <row r="5" spans="1:13" ht="26.25" customHeight="1">
      <c r="A5" s="37" t="s">
        <v>153</v>
      </c>
      <c r="B5" s="39" t="s">
        <v>154</v>
      </c>
      <c r="C5" s="39" t="s">
        <v>155</v>
      </c>
      <c r="D5" s="30" t="s">
        <v>14</v>
      </c>
      <c r="E5" s="31"/>
      <c r="F5" s="30" t="s">
        <v>162</v>
      </c>
      <c r="G5" s="41"/>
      <c r="H5" s="30" t="s">
        <v>161</v>
      </c>
      <c r="I5" s="31"/>
      <c r="J5" s="30" t="s">
        <v>170</v>
      </c>
      <c r="K5" s="31"/>
      <c r="L5" s="32" t="s">
        <v>156</v>
      </c>
      <c r="M5" s="33"/>
    </row>
    <row r="6" spans="1:13" ht="19.5" customHeight="1">
      <c r="A6" s="38"/>
      <c r="B6" s="40"/>
      <c r="C6" s="40"/>
      <c r="D6" s="25" t="s">
        <v>157</v>
      </c>
      <c r="E6" s="25" t="s">
        <v>158</v>
      </c>
      <c r="F6" s="25" t="s">
        <v>157</v>
      </c>
      <c r="G6" s="25" t="s">
        <v>158</v>
      </c>
      <c r="H6" s="25" t="s">
        <v>157</v>
      </c>
      <c r="I6" s="25" t="s">
        <v>158</v>
      </c>
      <c r="J6" s="25" t="s">
        <v>157</v>
      </c>
      <c r="K6" s="25" t="s">
        <v>158</v>
      </c>
      <c r="L6" s="26" t="s">
        <v>157</v>
      </c>
      <c r="M6" s="27" t="s">
        <v>158</v>
      </c>
    </row>
    <row r="7" spans="1:13" ht="17.25" customHeight="1">
      <c r="A7" s="16">
        <v>1</v>
      </c>
      <c r="B7" s="13" t="s">
        <v>89</v>
      </c>
      <c r="C7" s="13" t="s">
        <v>90</v>
      </c>
      <c r="D7" s="16">
        <v>13</v>
      </c>
      <c r="E7" s="17">
        <f>D7/20*100</f>
        <v>65</v>
      </c>
      <c r="F7" s="16">
        <v>7</v>
      </c>
      <c r="G7" s="17">
        <f>F7/20*100</f>
        <v>35</v>
      </c>
      <c r="H7" s="16">
        <v>7</v>
      </c>
      <c r="I7" s="28">
        <f>H7/20*100</f>
        <v>35</v>
      </c>
      <c r="J7" s="16">
        <v>11</v>
      </c>
      <c r="K7" s="28">
        <f>J7/20*100</f>
        <v>55.00000000000001</v>
      </c>
      <c r="L7" s="18">
        <f>SUM(D7,F7,H7,J7)</f>
        <v>38</v>
      </c>
      <c r="M7" s="19">
        <f>L7/80*100</f>
        <v>47.5</v>
      </c>
    </row>
    <row r="8" spans="1:13" ht="17.25" customHeight="1">
      <c r="A8" s="16">
        <v>2</v>
      </c>
      <c r="B8" s="13" t="s">
        <v>91</v>
      </c>
      <c r="C8" s="13" t="s">
        <v>53</v>
      </c>
      <c r="D8" s="16"/>
      <c r="E8" s="17"/>
      <c r="F8" s="16"/>
      <c r="G8" s="17"/>
      <c r="H8" s="16"/>
      <c r="I8" s="28"/>
      <c r="J8" s="16"/>
      <c r="K8" s="28"/>
      <c r="L8" s="18"/>
      <c r="M8" s="19"/>
    </row>
    <row r="9" spans="1:13" ht="17.25" customHeight="1">
      <c r="A9" s="16">
        <v>3</v>
      </c>
      <c r="B9" s="13" t="s">
        <v>92</v>
      </c>
      <c r="C9" s="13" t="s">
        <v>5</v>
      </c>
      <c r="D9" s="16">
        <v>14</v>
      </c>
      <c r="E9" s="17">
        <f aca="true" t="shared" si="0" ref="E9:E30">D9/20*100</f>
        <v>70</v>
      </c>
      <c r="F9" s="16">
        <v>8</v>
      </c>
      <c r="G9" s="17">
        <f aca="true" t="shared" si="1" ref="G9:G30">F9/20*100</f>
        <v>40</v>
      </c>
      <c r="H9" s="16">
        <v>7</v>
      </c>
      <c r="I9" s="28">
        <f aca="true" t="shared" si="2" ref="I9:I30">H9/20*100</f>
        <v>35</v>
      </c>
      <c r="J9" s="16">
        <v>7</v>
      </c>
      <c r="K9" s="28">
        <f aca="true" t="shared" si="3" ref="K9:K30">J9/20*100</f>
        <v>35</v>
      </c>
      <c r="L9" s="18">
        <f>SUM(D9,F9,H9,J9)</f>
        <v>36</v>
      </c>
      <c r="M9" s="19">
        <f aca="true" t="shared" si="4" ref="M9:M30">L9/80*100</f>
        <v>45</v>
      </c>
    </row>
    <row r="10" spans="1:13" ht="17.25" customHeight="1">
      <c r="A10" s="16">
        <v>4</v>
      </c>
      <c r="B10" s="13" t="s">
        <v>93</v>
      </c>
      <c r="C10" s="13" t="s">
        <v>38</v>
      </c>
      <c r="D10" s="16">
        <v>12</v>
      </c>
      <c r="E10" s="17">
        <f>D10/20*100</f>
        <v>60</v>
      </c>
      <c r="F10" s="16">
        <v>5</v>
      </c>
      <c r="G10" s="17">
        <f>F10/20*100</f>
        <v>25</v>
      </c>
      <c r="H10" s="16">
        <v>4</v>
      </c>
      <c r="I10" s="28">
        <f>H10/20*100</f>
        <v>20</v>
      </c>
      <c r="J10" s="16">
        <v>9</v>
      </c>
      <c r="K10" s="28">
        <f>J10/20*100</f>
        <v>45</v>
      </c>
      <c r="L10" s="18">
        <f>SUM(D10,F10,H10,J10)</f>
        <v>30</v>
      </c>
      <c r="M10" s="19">
        <f>L10/80*100</f>
        <v>37.5</v>
      </c>
    </row>
    <row r="11" spans="1:13" ht="15" customHeight="1">
      <c r="A11" s="16">
        <v>5</v>
      </c>
      <c r="B11" s="13" t="s">
        <v>94</v>
      </c>
      <c r="C11" s="13" t="s">
        <v>27</v>
      </c>
      <c r="D11" s="16">
        <v>12</v>
      </c>
      <c r="E11" s="17">
        <f t="shared" si="0"/>
        <v>60</v>
      </c>
      <c r="F11" s="16">
        <v>4</v>
      </c>
      <c r="G11" s="17">
        <f t="shared" si="1"/>
        <v>20</v>
      </c>
      <c r="H11" s="16">
        <v>7</v>
      </c>
      <c r="I11" s="28">
        <f t="shared" si="2"/>
        <v>35</v>
      </c>
      <c r="J11" s="16">
        <v>8</v>
      </c>
      <c r="K11" s="28">
        <f t="shared" si="3"/>
        <v>40</v>
      </c>
      <c r="L11" s="18">
        <f aca="true" t="shared" si="5" ref="L11:L20">SUM(D11,F11,H11,J11)</f>
        <v>31</v>
      </c>
      <c r="M11" s="19">
        <f t="shared" si="4"/>
        <v>38.75</v>
      </c>
    </row>
    <row r="12" spans="1:13" ht="15.75" customHeight="1">
      <c r="A12" s="16">
        <v>6</v>
      </c>
      <c r="B12" s="13" t="s">
        <v>95</v>
      </c>
      <c r="C12" s="13" t="s">
        <v>5</v>
      </c>
      <c r="D12" s="16"/>
      <c r="E12" s="17"/>
      <c r="F12" s="16"/>
      <c r="G12" s="17"/>
      <c r="H12" s="16"/>
      <c r="I12" s="28"/>
      <c r="J12" s="16"/>
      <c r="K12" s="28"/>
      <c r="L12" s="18"/>
      <c r="M12" s="19"/>
    </row>
    <row r="13" spans="1:13" ht="17.25" customHeight="1">
      <c r="A13" s="16">
        <v>7</v>
      </c>
      <c r="B13" s="13" t="s">
        <v>96</v>
      </c>
      <c r="C13" s="13" t="s">
        <v>97</v>
      </c>
      <c r="D13" s="16"/>
      <c r="E13" s="17"/>
      <c r="F13" s="16"/>
      <c r="G13" s="17"/>
      <c r="H13" s="16"/>
      <c r="I13" s="28"/>
      <c r="J13" s="16"/>
      <c r="K13" s="28"/>
      <c r="L13" s="18"/>
      <c r="M13" s="19"/>
    </row>
    <row r="14" spans="1:13" ht="16.5" customHeight="1">
      <c r="A14" s="16">
        <v>8</v>
      </c>
      <c r="B14" s="13" t="s">
        <v>98</v>
      </c>
      <c r="C14" s="13" t="s">
        <v>6</v>
      </c>
      <c r="D14" s="16"/>
      <c r="E14" s="17"/>
      <c r="F14" s="16"/>
      <c r="G14" s="17"/>
      <c r="H14" s="16"/>
      <c r="I14" s="28"/>
      <c r="J14" s="16"/>
      <c r="K14" s="28"/>
      <c r="L14" s="18"/>
      <c r="M14" s="19"/>
    </row>
    <row r="15" spans="1:13" ht="18.75" customHeight="1">
      <c r="A15" s="16">
        <v>9</v>
      </c>
      <c r="B15" s="13" t="s">
        <v>99</v>
      </c>
      <c r="C15" s="13" t="s">
        <v>7</v>
      </c>
      <c r="D15" s="16">
        <v>12</v>
      </c>
      <c r="E15" s="17">
        <f t="shared" si="0"/>
        <v>60</v>
      </c>
      <c r="F15" s="16">
        <v>14</v>
      </c>
      <c r="G15" s="17">
        <f t="shared" si="1"/>
        <v>70</v>
      </c>
      <c r="H15" s="16">
        <v>8</v>
      </c>
      <c r="I15" s="28">
        <f t="shared" si="2"/>
        <v>40</v>
      </c>
      <c r="J15" s="16">
        <v>9</v>
      </c>
      <c r="K15" s="28">
        <f t="shared" si="3"/>
        <v>45</v>
      </c>
      <c r="L15" s="18">
        <f t="shared" si="5"/>
        <v>43</v>
      </c>
      <c r="M15" s="19">
        <f t="shared" si="4"/>
        <v>53.75</v>
      </c>
    </row>
    <row r="16" spans="1:13" ht="18" customHeight="1">
      <c r="A16" s="16">
        <v>10</v>
      </c>
      <c r="B16" s="13" t="s">
        <v>100</v>
      </c>
      <c r="C16" s="13" t="s">
        <v>101</v>
      </c>
      <c r="D16" s="16">
        <v>8</v>
      </c>
      <c r="E16" s="17">
        <f t="shared" si="0"/>
        <v>40</v>
      </c>
      <c r="F16" s="16">
        <v>8</v>
      </c>
      <c r="G16" s="17">
        <f t="shared" si="1"/>
        <v>40</v>
      </c>
      <c r="H16" s="16">
        <v>9</v>
      </c>
      <c r="I16" s="28">
        <f t="shared" si="2"/>
        <v>45</v>
      </c>
      <c r="J16" s="16">
        <v>8</v>
      </c>
      <c r="K16" s="28">
        <f t="shared" si="3"/>
        <v>40</v>
      </c>
      <c r="L16" s="18">
        <f t="shared" si="5"/>
        <v>33</v>
      </c>
      <c r="M16" s="19">
        <f t="shared" si="4"/>
        <v>41.25</v>
      </c>
    </row>
    <row r="17" spans="1:13" ht="18" customHeight="1">
      <c r="A17" s="16">
        <v>11</v>
      </c>
      <c r="B17" s="13" t="s">
        <v>102</v>
      </c>
      <c r="C17" s="13" t="s">
        <v>3</v>
      </c>
      <c r="D17" s="16">
        <v>8</v>
      </c>
      <c r="E17" s="17">
        <f t="shared" si="0"/>
        <v>40</v>
      </c>
      <c r="F17" s="16">
        <v>4</v>
      </c>
      <c r="G17" s="17">
        <f t="shared" si="1"/>
        <v>20</v>
      </c>
      <c r="H17" s="16">
        <v>4</v>
      </c>
      <c r="I17" s="28">
        <f t="shared" si="2"/>
        <v>20</v>
      </c>
      <c r="J17" s="16">
        <v>8</v>
      </c>
      <c r="K17" s="28">
        <f t="shared" si="3"/>
        <v>40</v>
      </c>
      <c r="L17" s="18">
        <f t="shared" si="5"/>
        <v>24</v>
      </c>
      <c r="M17" s="19">
        <f t="shared" si="4"/>
        <v>30</v>
      </c>
    </row>
    <row r="18" spans="1:13" ht="15" customHeight="1">
      <c r="A18" s="16">
        <v>12</v>
      </c>
      <c r="B18" s="13" t="s">
        <v>103</v>
      </c>
      <c r="C18" s="13" t="s">
        <v>104</v>
      </c>
      <c r="D18" s="16"/>
      <c r="E18" s="17"/>
      <c r="F18" s="16"/>
      <c r="G18" s="17"/>
      <c r="H18" s="16"/>
      <c r="I18" s="28"/>
      <c r="J18" s="16"/>
      <c r="K18" s="28"/>
      <c r="L18" s="18"/>
      <c r="M18" s="19"/>
    </row>
    <row r="19" spans="1:13" ht="16.5" customHeight="1">
      <c r="A19" s="16">
        <v>13</v>
      </c>
      <c r="B19" s="13" t="s">
        <v>105</v>
      </c>
      <c r="C19" s="13" t="s">
        <v>58</v>
      </c>
      <c r="D19" s="16">
        <v>7</v>
      </c>
      <c r="E19" s="17">
        <f t="shared" si="0"/>
        <v>35</v>
      </c>
      <c r="F19" s="16">
        <v>5</v>
      </c>
      <c r="G19" s="17">
        <f t="shared" si="1"/>
        <v>25</v>
      </c>
      <c r="H19" s="16">
        <v>3</v>
      </c>
      <c r="I19" s="28">
        <f t="shared" si="2"/>
        <v>15</v>
      </c>
      <c r="J19" s="16">
        <v>6</v>
      </c>
      <c r="K19" s="28">
        <f t="shared" si="3"/>
        <v>30</v>
      </c>
      <c r="L19" s="18">
        <f t="shared" si="5"/>
        <v>21</v>
      </c>
      <c r="M19" s="19">
        <f t="shared" si="4"/>
        <v>26.25</v>
      </c>
    </row>
    <row r="20" spans="1:13" ht="15" customHeight="1">
      <c r="A20" s="16">
        <v>14</v>
      </c>
      <c r="B20" s="14" t="s">
        <v>168</v>
      </c>
      <c r="C20" s="14" t="s">
        <v>169</v>
      </c>
      <c r="D20" s="16">
        <v>7</v>
      </c>
      <c r="E20" s="17">
        <f t="shared" si="0"/>
        <v>35</v>
      </c>
      <c r="F20" s="16">
        <v>4</v>
      </c>
      <c r="G20" s="17">
        <f t="shared" si="1"/>
        <v>20</v>
      </c>
      <c r="H20" s="16">
        <v>5</v>
      </c>
      <c r="I20" s="28">
        <f t="shared" si="2"/>
        <v>25</v>
      </c>
      <c r="J20" s="16">
        <v>6</v>
      </c>
      <c r="K20" s="28">
        <f t="shared" si="3"/>
        <v>30</v>
      </c>
      <c r="L20" s="18">
        <f t="shared" si="5"/>
        <v>22</v>
      </c>
      <c r="M20" s="19">
        <f t="shared" si="4"/>
        <v>27.500000000000004</v>
      </c>
    </row>
    <row r="21" spans="1:13" ht="12.75">
      <c r="A21" s="16">
        <v>15</v>
      </c>
      <c r="B21" s="13" t="s">
        <v>106</v>
      </c>
      <c r="C21" s="13" t="s">
        <v>107</v>
      </c>
      <c r="D21" s="16">
        <v>2</v>
      </c>
      <c r="E21" s="17">
        <f t="shared" si="0"/>
        <v>10</v>
      </c>
      <c r="F21" s="16">
        <v>3</v>
      </c>
      <c r="G21" s="17">
        <f t="shared" si="1"/>
        <v>15</v>
      </c>
      <c r="H21" s="16">
        <v>1</v>
      </c>
      <c r="I21" s="28">
        <f t="shared" si="2"/>
        <v>5</v>
      </c>
      <c r="J21" s="16">
        <v>7</v>
      </c>
      <c r="K21" s="28">
        <f t="shared" si="3"/>
        <v>35</v>
      </c>
      <c r="L21" s="18">
        <f aca="true" t="shared" si="6" ref="L21:L28">SUM(D21,F21,H21,J21)</f>
        <v>13</v>
      </c>
      <c r="M21" s="19">
        <f t="shared" si="4"/>
        <v>16.25</v>
      </c>
    </row>
    <row r="22" spans="1:13" ht="14.25" customHeight="1">
      <c r="A22" s="16">
        <v>16</v>
      </c>
      <c r="B22" s="13" t="s">
        <v>108</v>
      </c>
      <c r="C22" s="13" t="s">
        <v>109</v>
      </c>
      <c r="D22" s="16"/>
      <c r="E22" s="17"/>
      <c r="F22" s="16"/>
      <c r="G22" s="17"/>
      <c r="H22" s="16"/>
      <c r="I22" s="28"/>
      <c r="J22" s="16"/>
      <c r="K22" s="28"/>
      <c r="L22" s="18"/>
      <c r="M22" s="19"/>
    </row>
    <row r="23" spans="1:13" ht="15" customHeight="1">
      <c r="A23" s="16">
        <v>17</v>
      </c>
      <c r="B23" s="13" t="s">
        <v>110</v>
      </c>
      <c r="C23" s="13" t="s">
        <v>111</v>
      </c>
      <c r="D23" s="16">
        <v>11</v>
      </c>
      <c r="E23" s="17">
        <f t="shared" si="0"/>
        <v>55.00000000000001</v>
      </c>
      <c r="F23" s="16">
        <v>6</v>
      </c>
      <c r="G23" s="17">
        <f t="shared" si="1"/>
        <v>30</v>
      </c>
      <c r="H23" s="16">
        <v>10</v>
      </c>
      <c r="I23" s="28">
        <f t="shared" si="2"/>
        <v>50</v>
      </c>
      <c r="J23" s="16">
        <v>12</v>
      </c>
      <c r="K23" s="28">
        <f t="shared" si="3"/>
        <v>60</v>
      </c>
      <c r="L23" s="18">
        <f t="shared" si="6"/>
        <v>39</v>
      </c>
      <c r="M23" s="19">
        <f t="shared" si="4"/>
        <v>48.75</v>
      </c>
    </row>
    <row r="24" spans="1:13" ht="13.5" customHeight="1">
      <c r="A24" s="16">
        <v>18</v>
      </c>
      <c r="B24" s="13" t="s">
        <v>112</v>
      </c>
      <c r="C24" s="13" t="s">
        <v>113</v>
      </c>
      <c r="D24" s="16"/>
      <c r="E24" s="17"/>
      <c r="F24" s="16"/>
      <c r="G24" s="17"/>
      <c r="H24" s="16"/>
      <c r="I24" s="28"/>
      <c r="J24" s="16"/>
      <c r="K24" s="28"/>
      <c r="L24" s="18"/>
      <c r="M24" s="19"/>
    </row>
    <row r="25" spans="1:13" ht="16.5" customHeight="1">
      <c r="A25" s="16">
        <v>19</v>
      </c>
      <c r="B25" s="13" t="s">
        <v>114</v>
      </c>
      <c r="C25" s="13" t="s">
        <v>115</v>
      </c>
      <c r="D25" s="16">
        <v>15</v>
      </c>
      <c r="E25" s="17">
        <f t="shared" si="0"/>
        <v>75</v>
      </c>
      <c r="F25" s="16">
        <v>4</v>
      </c>
      <c r="G25" s="17">
        <f t="shared" si="1"/>
        <v>20</v>
      </c>
      <c r="H25" s="16">
        <v>13</v>
      </c>
      <c r="I25" s="28">
        <f t="shared" si="2"/>
        <v>65</v>
      </c>
      <c r="J25" s="16">
        <v>8</v>
      </c>
      <c r="K25" s="28">
        <f t="shared" si="3"/>
        <v>40</v>
      </c>
      <c r="L25" s="18">
        <f t="shared" si="6"/>
        <v>40</v>
      </c>
      <c r="M25" s="19">
        <f t="shared" si="4"/>
        <v>50</v>
      </c>
    </row>
    <row r="26" spans="1:13" ht="15" customHeight="1">
      <c r="A26" s="16">
        <v>20</v>
      </c>
      <c r="B26" s="13" t="s">
        <v>116</v>
      </c>
      <c r="C26" s="13" t="s">
        <v>9</v>
      </c>
      <c r="D26" s="16">
        <v>10</v>
      </c>
      <c r="E26" s="17">
        <f t="shared" si="0"/>
        <v>50</v>
      </c>
      <c r="F26" s="16">
        <v>8</v>
      </c>
      <c r="G26" s="17">
        <f t="shared" si="1"/>
        <v>40</v>
      </c>
      <c r="H26" s="16">
        <v>4</v>
      </c>
      <c r="I26" s="28">
        <f t="shared" si="2"/>
        <v>20</v>
      </c>
      <c r="J26" s="16">
        <v>11</v>
      </c>
      <c r="K26" s="28">
        <f t="shared" si="3"/>
        <v>55.00000000000001</v>
      </c>
      <c r="L26" s="18">
        <f t="shared" si="6"/>
        <v>33</v>
      </c>
      <c r="M26" s="19">
        <f t="shared" si="4"/>
        <v>41.25</v>
      </c>
    </row>
    <row r="27" spans="1:13" ht="15" customHeight="1">
      <c r="A27" s="16">
        <v>21</v>
      </c>
      <c r="B27" s="13" t="s">
        <v>117</v>
      </c>
      <c r="C27" s="13" t="s">
        <v>69</v>
      </c>
      <c r="D27" s="16">
        <v>13</v>
      </c>
      <c r="E27" s="17">
        <f t="shared" si="0"/>
        <v>65</v>
      </c>
      <c r="F27" s="16">
        <v>6</v>
      </c>
      <c r="G27" s="17">
        <f t="shared" si="1"/>
        <v>30</v>
      </c>
      <c r="H27" s="16">
        <v>8</v>
      </c>
      <c r="I27" s="28">
        <f t="shared" si="2"/>
        <v>40</v>
      </c>
      <c r="J27" s="16">
        <v>8</v>
      </c>
      <c r="K27" s="28">
        <f t="shared" si="3"/>
        <v>40</v>
      </c>
      <c r="L27" s="18">
        <f t="shared" si="6"/>
        <v>35</v>
      </c>
      <c r="M27" s="19">
        <f t="shared" si="4"/>
        <v>43.75</v>
      </c>
    </row>
    <row r="28" spans="1:13" ht="15.75" customHeight="1">
      <c r="A28" s="16">
        <v>22</v>
      </c>
      <c r="B28" s="13" t="s">
        <v>118</v>
      </c>
      <c r="C28" s="13" t="s">
        <v>111</v>
      </c>
      <c r="D28" s="16">
        <v>6</v>
      </c>
      <c r="E28" s="17">
        <f t="shared" si="0"/>
        <v>30</v>
      </c>
      <c r="F28" s="16">
        <v>11</v>
      </c>
      <c r="G28" s="17">
        <f t="shared" si="1"/>
        <v>55.00000000000001</v>
      </c>
      <c r="H28" s="16">
        <v>5</v>
      </c>
      <c r="I28" s="28">
        <f t="shared" si="2"/>
        <v>25</v>
      </c>
      <c r="J28" s="16">
        <v>10</v>
      </c>
      <c r="K28" s="28">
        <f t="shared" si="3"/>
        <v>50</v>
      </c>
      <c r="L28" s="18">
        <f t="shared" si="6"/>
        <v>32</v>
      </c>
      <c r="M28" s="19">
        <f t="shared" si="4"/>
        <v>40</v>
      </c>
    </row>
    <row r="29" spans="1:13" ht="14.25" customHeight="1">
      <c r="A29" s="16">
        <v>23</v>
      </c>
      <c r="B29" s="13" t="s">
        <v>160</v>
      </c>
      <c r="C29" s="13" t="s">
        <v>12</v>
      </c>
      <c r="D29" s="16"/>
      <c r="E29" s="17"/>
      <c r="F29" s="16"/>
      <c r="G29" s="17"/>
      <c r="H29" s="16"/>
      <c r="I29" s="28"/>
      <c r="J29" s="16"/>
      <c r="K29" s="28"/>
      <c r="L29" s="18"/>
      <c r="M29" s="19"/>
    </row>
    <row r="30" spans="1:13" ht="19.5" customHeight="1" thickBot="1">
      <c r="A30" s="16">
        <v>24</v>
      </c>
      <c r="B30" s="13" t="s">
        <v>119</v>
      </c>
      <c r="C30" s="13" t="s">
        <v>5</v>
      </c>
      <c r="D30" s="16">
        <v>5</v>
      </c>
      <c r="E30" s="17">
        <f t="shared" si="0"/>
        <v>25</v>
      </c>
      <c r="F30" s="16">
        <v>5</v>
      </c>
      <c r="G30" s="17">
        <f t="shared" si="1"/>
        <v>25</v>
      </c>
      <c r="H30" s="16">
        <v>4</v>
      </c>
      <c r="I30" s="28">
        <f t="shared" si="2"/>
        <v>20</v>
      </c>
      <c r="J30" s="16">
        <v>8</v>
      </c>
      <c r="K30" s="28">
        <f t="shared" si="3"/>
        <v>40</v>
      </c>
      <c r="L30" s="18">
        <f>SUM(D30,F30,H30,J30)</f>
        <v>22</v>
      </c>
      <c r="M30" s="19">
        <f t="shared" si="4"/>
        <v>27.500000000000004</v>
      </c>
    </row>
    <row r="31" spans="1:13" ht="21" customHeight="1" thickBot="1">
      <c r="A31" s="34" t="s">
        <v>159</v>
      </c>
      <c r="B31" s="35"/>
      <c r="C31" s="35"/>
      <c r="D31" s="20">
        <f aca="true" t="shared" si="7" ref="D31:M31">AVERAGE(D7:D30)</f>
        <v>9.6875</v>
      </c>
      <c r="E31" s="20">
        <f t="shared" si="7"/>
        <v>48.4375</v>
      </c>
      <c r="F31" s="20">
        <f t="shared" si="7"/>
        <v>6.375</v>
      </c>
      <c r="G31" s="20">
        <f t="shared" si="7"/>
        <v>31.875</v>
      </c>
      <c r="H31" s="29">
        <f t="shared" si="7"/>
        <v>6.1875</v>
      </c>
      <c r="I31" s="20">
        <f t="shared" si="7"/>
        <v>30.9375</v>
      </c>
      <c r="J31" s="29">
        <f t="shared" si="7"/>
        <v>8.5</v>
      </c>
      <c r="K31" s="20">
        <f t="shared" si="7"/>
        <v>42.5</v>
      </c>
      <c r="L31" s="29">
        <f t="shared" si="7"/>
        <v>30.75</v>
      </c>
      <c r="M31" s="21">
        <f t="shared" si="7"/>
        <v>38.4375</v>
      </c>
    </row>
  </sheetData>
  <sheetProtection/>
  <mergeCells count="10">
    <mergeCell ref="J5:K5"/>
    <mergeCell ref="L5:M5"/>
    <mergeCell ref="A31:C31"/>
    <mergeCell ref="B3:L3"/>
    <mergeCell ref="A5:A6"/>
    <mergeCell ref="B5:B6"/>
    <mergeCell ref="C5:C6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">
      <selection activeCell="J5" sqref="J5:K5"/>
    </sheetView>
  </sheetViews>
  <sheetFormatPr defaultColWidth="9.00390625" defaultRowHeight="12.75"/>
  <cols>
    <col min="1" max="1" width="4.25390625" style="0" customWidth="1"/>
    <col min="2" max="2" width="12.25390625" style="0" customWidth="1"/>
    <col min="3" max="3" width="10.625" style="0" customWidth="1"/>
    <col min="4" max="4" width="5.375" style="0" customWidth="1"/>
    <col min="5" max="6" width="6.25390625" style="0" customWidth="1"/>
    <col min="7" max="7" width="6.75390625" style="0" customWidth="1"/>
    <col min="8" max="8" width="5.375" style="0" customWidth="1"/>
    <col min="9" max="9" width="6.125" style="0" customWidth="1"/>
    <col min="10" max="10" width="5.375" style="0" customWidth="1"/>
    <col min="11" max="11" width="6.375" style="0" customWidth="1"/>
    <col min="12" max="12" width="5.125" style="0" customWidth="1"/>
    <col min="13" max="13" width="5.00390625" style="0" customWidth="1"/>
  </cols>
  <sheetData>
    <row r="2" ht="20.25" customHeight="1"/>
    <row r="3" spans="1:13" ht="18.75">
      <c r="A3" s="23"/>
      <c r="B3" s="36" t="s">
        <v>164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23"/>
    </row>
    <row r="4" spans="1:13" ht="15.75" customHeight="1" thickBot="1">
      <c r="A4" s="24"/>
      <c r="B4" s="24"/>
      <c r="C4" s="24"/>
      <c r="D4" s="24" t="s">
        <v>166</v>
      </c>
      <c r="E4" s="24"/>
      <c r="F4" s="24"/>
      <c r="G4" s="24"/>
      <c r="H4" s="24"/>
      <c r="I4" s="24"/>
      <c r="J4" s="24"/>
      <c r="K4" s="24"/>
      <c r="L4" s="24"/>
      <c r="M4" s="24"/>
    </row>
    <row r="5" spans="1:13" ht="27.75" customHeight="1">
      <c r="A5" s="37" t="s">
        <v>153</v>
      </c>
      <c r="B5" s="39" t="s">
        <v>154</v>
      </c>
      <c r="C5" s="39" t="s">
        <v>155</v>
      </c>
      <c r="D5" s="30" t="s">
        <v>14</v>
      </c>
      <c r="E5" s="31"/>
      <c r="F5" s="30" t="s">
        <v>162</v>
      </c>
      <c r="G5" s="41"/>
      <c r="H5" s="30" t="s">
        <v>161</v>
      </c>
      <c r="I5" s="31"/>
      <c r="J5" s="30" t="s">
        <v>170</v>
      </c>
      <c r="K5" s="31"/>
      <c r="L5" s="32" t="s">
        <v>156</v>
      </c>
      <c r="M5" s="33"/>
    </row>
    <row r="6" spans="1:13" ht="21.75" customHeight="1">
      <c r="A6" s="38"/>
      <c r="B6" s="40"/>
      <c r="C6" s="40"/>
      <c r="D6" s="25" t="s">
        <v>157</v>
      </c>
      <c r="E6" s="25" t="s">
        <v>158</v>
      </c>
      <c r="F6" s="25" t="s">
        <v>157</v>
      </c>
      <c r="G6" s="25" t="s">
        <v>158</v>
      </c>
      <c r="H6" s="25" t="s">
        <v>157</v>
      </c>
      <c r="I6" s="25" t="s">
        <v>158</v>
      </c>
      <c r="J6" s="25" t="s">
        <v>157</v>
      </c>
      <c r="K6" s="25" t="s">
        <v>158</v>
      </c>
      <c r="L6" s="26" t="s">
        <v>157</v>
      </c>
      <c r="M6" s="27" t="s">
        <v>158</v>
      </c>
    </row>
    <row r="7" spans="1:13" ht="18.75" customHeight="1">
      <c r="A7" s="16">
        <v>1</v>
      </c>
      <c r="B7" s="15" t="s">
        <v>120</v>
      </c>
      <c r="C7" s="15" t="s">
        <v>12</v>
      </c>
      <c r="D7" s="16">
        <v>7</v>
      </c>
      <c r="E7" s="17">
        <f>D7/20*100</f>
        <v>35</v>
      </c>
      <c r="F7" s="16">
        <v>4</v>
      </c>
      <c r="G7" s="17">
        <f>F7/20*100</f>
        <v>20</v>
      </c>
      <c r="H7" s="16">
        <v>9</v>
      </c>
      <c r="I7" s="28">
        <f>H7/20*100</f>
        <v>45</v>
      </c>
      <c r="J7" s="16">
        <v>5</v>
      </c>
      <c r="K7" s="28">
        <f>J7/20*100</f>
        <v>25</v>
      </c>
      <c r="L7" s="18">
        <f>SUM(D7,F7,H7,J7)</f>
        <v>25</v>
      </c>
      <c r="M7" s="19">
        <f>L7/80*100</f>
        <v>31.25</v>
      </c>
    </row>
    <row r="8" spans="1:13" ht="15.75" customHeight="1">
      <c r="A8" s="16">
        <v>2</v>
      </c>
      <c r="B8" s="13" t="s">
        <v>121</v>
      </c>
      <c r="C8" s="13" t="s">
        <v>2</v>
      </c>
      <c r="D8" s="16">
        <v>8</v>
      </c>
      <c r="E8" s="17">
        <f aca="true" t="shared" si="0" ref="E8:E26">D8/20*100</f>
        <v>40</v>
      </c>
      <c r="F8" s="16">
        <v>6</v>
      </c>
      <c r="G8" s="17">
        <f aca="true" t="shared" si="1" ref="G8:G26">F8/20*100</f>
        <v>30</v>
      </c>
      <c r="H8" s="16">
        <v>4</v>
      </c>
      <c r="I8" s="28">
        <f aca="true" t="shared" si="2" ref="I8:I26">H8/20*100</f>
        <v>20</v>
      </c>
      <c r="J8" s="16">
        <v>5</v>
      </c>
      <c r="K8" s="28">
        <f aca="true" t="shared" si="3" ref="K8:K26">J8/20*100</f>
        <v>25</v>
      </c>
      <c r="L8" s="18">
        <f>SUM(D8,F8,H8,J8)</f>
        <v>23</v>
      </c>
      <c r="M8" s="19">
        <f aca="true" t="shared" si="4" ref="M8:M26">L8/80*100</f>
        <v>28.749999999999996</v>
      </c>
    </row>
    <row r="9" spans="1:13" ht="19.5" customHeight="1">
      <c r="A9" s="16">
        <v>3</v>
      </c>
      <c r="B9" s="13" t="s">
        <v>122</v>
      </c>
      <c r="C9" s="13" t="s">
        <v>1</v>
      </c>
      <c r="D9" s="16">
        <v>3</v>
      </c>
      <c r="E9" s="17">
        <f t="shared" si="0"/>
        <v>15</v>
      </c>
      <c r="F9" s="16">
        <v>4</v>
      </c>
      <c r="G9" s="17">
        <f t="shared" si="1"/>
        <v>20</v>
      </c>
      <c r="H9" s="16">
        <v>5</v>
      </c>
      <c r="I9" s="28">
        <f t="shared" si="2"/>
        <v>25</v>
      </c>
      <c r="J9" s="16">
        <v>5</v>
      </c>
      <c r="K9" s="28">
        <f t="shared" si="3"/>
        <v>25</v>
      </c>
      <c r="L9" s="18">
        <f>SUM(D9,F9,H9,J9)</f>
        <v>17</v>
      </c>
      <c r="M9" s="19">
        <f t="shared" si="4"/>
        <v>21.25</v>
      </c>
    </row>
    <row r="10" spans="1:13" ht="20.25" customHeight="1">
      <c r="A10" s="16">
        <v>4</v>
      </c>
      <c r="B10" s="13" t="s">
        <v>123</v>
      </c>
      <c r="C10" s="13" t="s">
        <v>124</v>
      </c>
      <c r="D10" s="16">
        <v>13</v>
      </c>
      <c r="E10" s="17">
        <f t="shared" si="0"/>
        <v>65</v>
      </c>
      <c r="F10" s="16">
        <v>8</v>
      </c>
      <c r="G10" s="17">
        <f t="shared" si="1"/>
        <v>40</v>
      </c>
      <c r="H10" s="16">
        <v>13</v>
      </c>
      <c r="I10" s="28">
        <f t="shared" si="2"/>
        <v>65</v>
      </c>
      <c r="J10" s="16">
        <v>14</v>
      </c>
      <c r="K10" s="28">
        <f t="shared" si="3"/>
        <v>70</v>
      </c>
      <c r="L10" s="18">
        <f>SUM(D10,F10,H10,J10)</f>
        <v>48</v>
      </c>
      <c r="M10" s="19">
        <f t="shared" si="4"/>
        <v>60</v>
      </c>
    </row>
    <row r="11" spans="1:13" ht="21" customHeight="1">
      <c r="A11" s="16">
        <v>5</v>
      </c>
      <c r="B11" s="13" t="s">
        <v>125</v>
      </c>
      <c r="C11" s="13" t="s">
        <v>4</v>
      </c>
      <c r="D11" s="16">
        <v>11</v>
      </c>
      <c r="E11" s="17">
        <f t="shared" si="0"/>
        <v>55.00000000000001</v>
      </c>
      <c r="F11" s="16">
        <v>7</v>
      </c>
      <c r="G11" s="17">
        <f t="shared" si="1"/>
        <v>35</v>
      </c>
      <c r="H11" s="16">
        <v>17</v>
      </c>
      <c r="I11" s="28">
        <f t="shared" si="2"/>
        <v>85</v>
      </c>
      <c r="J11" s="16">
        <v>10</v>
      </c>
      <c r="K11" s="28">
        <f t="shared" si="3"/>
        <v>50</v>
      </c>
      <c r="L11" s="18">
        <f>SUM(D11,F11,H11,J11)</f>
        <v>45</v>
      </c>
      <c r="M11" s="19">
        <f t="shared" si="4"/>
        <v>56.25</v>
      </c>
    </row>
    <row r="12" spans="1:13" ht="15" customHeight="1">
      <c r="A12" s="16">
        <v>6</v>
      </c>
      <c r="B12" s="15" t="s">
        <v>126</v>
      </c>
      <c r="C12" s="15" t="s">
        <v>127</v>
      </c>
      <c r="D12" s="16"/>
      <c r="E12" s="17"/>
      <c r="F12" s="16"/>
      <c r="G12" s="17"/>
      <c r="H12" s="16"/>
      <c r="I12" s="28"/>
      <c r="J12" s="16"/>
      <c r="K12" s="28"/>
      <c r="L12" s="18"/>
      <c r="M12" s="19"/>
    </row>
    <row r="13" spans="1:13" ht="17.25" customHeight="1">
      <c r="A13" s="16">
        <v>7</v>
      </c>
      <c r="B13" s="13" t="s">
        <v>128</v>
      </c>
      <c r="C13" s="13" t="s">
        <v>129</v>
      </c>
      <c r="D13" s="16">
        <v>15</v>
      </c>
      <c r="E13" s="17">
        <f t="shared" si="0"/>
        <v>75</v>
      </c>
      <c r="F13" s="16">
        <v>10</v>
      </c>
      <c r="G13" s="17">
        <f t="shared" si="1"/>
        <v>50</v>
      </c>
      <c r="H13" s="16">
        <v>12</v>
      </c>
      <c r="I13" s="28">
        <f t="shared" si="2"/>
        <v>60</v>
      </c>
      <c r="J13" s="16">
        <v>12</v>
      </c>
      <c r="K13" s="28">
        <f t="shared" si="3"/>
        <v>60</v>
      </c>
      <c r="L13" s="18">
        <f aca="true" t="shared" si="5" ref="L13:L26">SUM(D13,F13,H13,J13)</f>
        <v>49</v>
      </c>
      <c r="M13" s="19">
        <f t="shared" si="4"/>
        <v>61.25000000000001</v>
      </c>
    </row>
    <row r="14" spans="1:13" ht="19.5" customHeight="1">
      <c r="A14" s="16">
        <v>8</v>
      </c>
      <c r="B14" s="13" t="s">
        <v>130</v>
      </c>
      <c r="C14" s="13" t="s">
        <v>131</v>
      </c>
      <c r="D14" s="16"/>
      <c r="E14" s="17"/>
      <c r="F14" s="16"/>
      <c r="G14" s="17"/>
      <c r="H14" s="16"/>
      <c r="I14" s="28"/>
      <c r="J14" s="16"/>
      <c r="K14" s="28"/>
      <c r="L14" s="18"/>
      <c r="M14" s="19"/>
    </row>
    <row r="15" spans="1:13" ht="15" customHeight="1">
      <c r="A15" s="16">
        <v>9</v>
      </c>
      <c r="B15" s="13" t="s">
        <v>132</v>
      </c>
      <c r="C15" s="13" t="s">
        <v>133</v>
      </c>
      <c r="D15" s="16">
        <v>12</v>
      </c>
      <c r="E15" s="17">
        <f t="shared" si="0"/>
        <v>60</v>
      </c>
      <c r="F15" s="16">
        <v>13</v>
      </c>
      <c r="G15" s="17">
        <f t="shared" si="1"/>
        <v>65</v>
      </c>
      <c r="H15" s="16">
        <v>17</v>
      </c>
      <c r="I15" s="28">
        <f t="shared" si="2"/>
        <v>85</v>
      </c>
      <c r="J15" s="16">
        <v>7</v>
      </c>
      <c r="K15" s="28">
        <f t="shared" si="3"/>
        <v>35</v>
      </c>
      <c r="L15" s="18">
        <f t="shared" si="5"/>
        <v>49</v>
      </c>
      <c r="M15" s="19">
        <f t="shared" si="4"/>
        <v>61.25000000000001</v>
      </c>
    </row>
    <row r="16" spans="1:13" ht="18" customHeight="1">
      <c r="A16" s="16">
        <v>10</v>
      </c>
      <c r="B16" s="13" t="s">
        <v>134</v>
      </c>
      <c r="C16" s="13" t="s">
        <v>135</v>
      </c>
      <c r="D16" s="16">
        <v>4</v>
      </c>
      <c r="E16" s="17">
        <f t="shared" si="0"/>
        <v>20</v>
      </c>
      <c r="F16" s="16">
        <v>7</v>
      </c>
      <c r="G16" s="17">
        <f t="shared" si="1"/>
        <v>35</v>
      </c>
      <c r="H16" s="16">
        <v>5</v>
      </c>
      <c r="I16" s="28">
        <f t="shared" si="2"/>
        <v>25</v>
      </c>
      <c r="J16" s="16">
        <v>4</v>
      </c>
      <c r="K16" s="28">
        <f t="shared" si="3"/>
        <v>20</v>
      </c>
      <c r="L16" s="18">
        <f t="shared" si="5"/>
        <v>20</v>
      </c>
      <c r="M16" s="19">
        <f t="shared" si="4"/>
        <v>25</v>
      </c>
    </row>
    <row r="17" spans="1:13" ht="15" customHeight="1">
      <c r="A17" s="16">
        <v>11</v>
      </c>
      <c r="B17" s="13" t="s">
        <v>136</v>
      </c>
      <c r="C17" s="13" t="s">
        <v>137</v>
      </c>
      <c r="D17" s="16">
        <v>13</v>
      </c>
      <c r="E17" s="17">
        <f t="shared" si="0"/>
        <v>65</v>
      </c>
      <c r="F17" s="16">
        <v>13</v>
      </c>
      <c r="G17" s="17">
        <f t="shared" si="1"/>
        <v>65</v>
      </c>
      <c r="H17" s="16">
        <v>7</v>
      </c>
      <c r="I17" s="28">
        <f t="shared" si="2"/>
        <v>35</v>
      </c>
      <c r="J17" s="16">
        <v>6</v>
      </c>
      <c r="K17" s="28">
        <f t="shared" si="3"/>
        <v>30</v>
      </c>
      <c r="L17" s="18">
        <f t="shared" si="5"/>
        <v>39</v>
      </c>
      <c r="M17" s="19">
        <f t="shared" si="4"/>
        <v>48.75</v>
      </c>
    </row>
    <row r="18" spans="1:13" ht="18" customHeight="1">
      <c r="A18" s="16">
        <v>12</v>
      </c>
      <c r="B18" s="13" t="s">
        <v>138</v>
      </c>
      <c r="C18" s="13" t="s">
        <v>10</v>
      </c>
      <c r="D18" s="16">
        <v>5</v>
      </c>
      <c r="E18" s="17">
        <f t="shared" si="0"/>
        <v>25</v>
      </c>
      <c r="F18" s="16">
        <v>5</v>
      </c>
      <c r="G18" s="17">
        <f t="shared" si="1"/>
        <v>25</v>
      </c>
      <c r="H18" s="16">
        <v>1</v>
      </c>
      <c r="I18" s="28">
        <f t="shared" si="2"/>
        <v>5</v>
      </c>
      <c r="J18" s="16">
        <v>8</v>
      </c>
      <c r="K18" s="28">
        <f t="shared" si="3"/>
        <v>40</v>
      </c>
      <c r="L18" s="18">
        <f t="shared" si="5"/>
        <v>19</v>
      </c>
      <c r="M18" s="19">
        <f t="shared" si="4"/>
        <v>23.75</v>
      </c>
    </row>
    <row r="19" spans="1:13" ht="15.75" customHeight="1">
      <c r="A19" s="16">
        <v>13</v>
      </c>
      <c r="B19" s="13" t="s">
        <v>139</v>
      </c>
      <c r="C19" s="13" t="s">
        <v>140</v>
      </c>
      <c r="D19" s="16">
        <v>13</v>
      </c>
      <c r="E19" s="17">
        <f t="shared" si="0"/>
        <v>65</v>
      </c>
      <c r="F19" s="16">
        <v>10</v>
      </c>
      <c r="G19" s="17">
        <f t="shared" si="1"/>
        <v>50</v>
      </c>
      <c r="H19" s="16">
        <v>12</v>
      </c>
      <c r="I19" s="28">
        <f t="shared" si="2"/>
        <v>60</v>
      </c>
      <c r="J19" s="16">
        <v>14</v>
      </c>
      <c r="K19" s="28">
        <f t="shared" si="3"/>
        <v>70</v>
      </c>
      <c r="L19" s="18">
        <f t="shared" si="5"/>
        <v>49</v>
      </c>
      <c r="M19" s="19">
        <f t="shared" si="4"/>
        <v>61.25000000000001</v>
      </c>
    </row>
    <row r="20" spans="1:13" ht="15" customHeight="1">
      <c r="A20" s="16">
        <v>14</v>
      </c>
      <c r="B20" s="13" t="s">
        <v>141</v>
      </c>
      <c r="C20" s="13" t="s">
        <v>142</v>
      </c>
      <c r="D20" s="16">
        <v>4</v>
      </c>
      <c r="E20" s="17">
        <f t="shared" si="0"/>
        <v>20</v>
      </c>
      <c r="F20" s="16">
        <v>10</v>
      </c>
      <c r="G20" s="17">
        <f t="shared" si="1"/>
        <v>50</v>
      </c>
      <c r="H20" s="16">
        <v>4</v>
      </c>
      <c r="I20" s="28">
        <f t="shared" si="2"/>
        <v>20</v>
      </c>
      <c r="J20" s="16">
        <v>10</v>
      </c>
      <c r="K20" s="28">
        <f t="shared" si="3"/>
        <v>50</v>
      </c>
      <c r="L20" s="18">
        <f t="shared" si="5"/>
        <v>28</v>
      </c>
      <c r="M20" s="19">
        <f t="shared" si="4"/>
        <v>35</v>
      </c>
    </row>
    <row r="21" spans="1:13" ht="15" customHeight="1">
      <c r="A21" s="16">
        <v>15</v>
      </c>
      <c r="B21" s="14" t="s">
        <v>143</v>
      </c>
      <c r="C21" s="13" t="s">
        <v>144</v>
      </c>
      <c r="D21" s="16">
        <v>16</v>
      </c>
      <c r="E21" s="17">
        <f t="shared" si="0"/>
        <v>80</v>
      </c>
      <c r="F21" s="16">
        <v>11</v>
      </c>
      <c r="G21" s="17">
        <f t="shared" si="1"/>
        <v>55.00000000000001</v>
      </c>
      <c r="H21" s="16">
        <v>4</v>
      </c>
      <c r="I21" s="28">
        <f t="shared" si="2"/>
        <v>20</v>
      </c>
      <c r="J21" s="16">
        <v>11</v>
      </c>
      <c r="K21" s="28">
        <f t="shared" si="3"/>
        <v>55.00000000000001</v>
      </c>
      <c r="L21" s="18">
        <f t="shared" si="5"/>
        <v>42</v>
      </c>
      <c r="M21" s="19">
        <f t="shared" si="4"/>
        <v>52.5</v>
      </c>
    </row>
    <row r="22" spans="1:13" ht="16.5" customHeight="1">
      <c r="A22" s="16">
        <v>16</v>
      </c>
      <c r="B22" s="13" t="s">
        <v>145</v>
      </c>
      <c r="C22" s="13" t="s">
        <v>146</v>
      </c>
      <c r="D22" s="16">
        <v>12</v>
      </c>
      <c r="E22" s="17">
        <f t="shared" si="0"/>
        <v>60</v>
      </c>
      <c r="F22" s="16">
        <v>6</v>
      </c>
      <c r="G22" s="17">
        <f t="shared" si="1"/>
        <v>30</v>
      </c>
      <c r="H22" s="16">
        <v>6</v>
      </c>
      <c r="I22" s="28">
        <f t="shared" si="2"/>
        <v>30</v>
      </c>
      <c r="J22" s="16">
        <v>8</v>
      </c>
      <c r="K22" s="28">
        <f t="shared" si="3"/>
        <v>40</v>
      </c>
      <c r="L22" s="18">
        <f t="shared" si="5"/>
        <v>32</v>
      </c>
      <c r="M22" s="19">
        <f t="shared" si="4"/>
        <v>40</v>
      </c>
    </row>
    <row r="23" spans="1:13" ht="16.5" customHeight="1">
      <c r="A23" s="16">
        <v>17</v>
      </c>
      <c r="B23" s="13" t="s">
        <v>147</v>
      </c>
      <c r="C23" s="13" t="s">
        <v>148</v>
      </c>
      <c r="D23" s="16"/>
      <c r="E23" s="17"/>
      <c r="F23" s="16"/>
      <c r="G23" s="17"/>
      <c r="H23" s="16"/>
      <c r="I23" s="28"/>
      <c r="J23" s="16"/>
      <c r="K23" s="28"/>
      <c r="L23" s="18"/>
      <c r="M23" s="19"/>
    </row>
    <row r="24" spans="1:13" ht="15" customHeight="1">
      <c r="A24" s="16">
        <v>18</v>
      </c>
      <c r="B24" s="13" t="s">
        <v>149</v>
      </c>
      <c r="C24" s="13" t="s">
        <v>150</v>
      </c>
      <c r="D24" s="16">
        <v>11</v>
      </c>
      <c r="E24" s="17">
        <f t="shared" si="0"/>
        <v>55.00000000000001</v>
      </c>
      <c r="F24" s="16">
        <v>11</v>
      </c>
      <c r="G24" s="17">
        <f t="shared" si="1"/>
        <v>55.00000000000001</v>
      </c>
      <c r="H24" s="16">
        <v>5</v>
      </c>
      <c r="I24" s="28">
        <f t="shared" si="2"/>
        <v>25</v>
      </c>
      <c r="J24" s="16">
        <v>6</v>
      </c>
      <c r="K24" s="28">
        <f t="shared" si="3"/>
        <v>30</v>
      </c>
      <c r="L24" s="18">
        <f t="shared" si="5"/>
        <v>33</v>
      </c>
      <c r="M24" s="19">
        <f t="shared" si="4"/>
        <v>41.25</v>
      </c>
    </row>
    <row r="25" spans="1:13" ht="15.75" customHeight="1">
      <c r="A25" s="16">
        <v>19</v>
      </c>
      <c r="B25" s="13" t="s">
        <v>151</v>
      </c>
      <c r="C25" s="13" t="s">
        <v>11</v>
      </c>
      <c r="D25" s="16">
        <v>11</v>
      </c>
      <c r="E25" s="17">
        <f t="shared" si="0"/>
        <v>55.00000000000001</v>
      </c>
      <c r="F25" s="16">
        <v>6</v>
      </c>
      <c r="G25" s="17">
        <f t="shared" si="1"/>
        <v>30</v>
      </c>
      <c r="H25" s="16">
        <v>6</v>
      </c>
      <c r="I25" s="28">
        <f t="shared" si="2"/>
        <v>30</v>
      </c>
      <c r="J25" s="16">
        <v>2</v>
      </c>
      <c r="K25" s="28">
        <f t="shared" si="3"/>
        <v>10</v>
      </c>
      <c r="L25" s="18">
        <f t="shared" si="5"/>
        <v>25</v>
      </c>
      <c r="M25" s="19">
        <f t="shared" si="4"/>
        <v>31.25</v>
      </c>
    </row>
    <row r="26" spans="1:13" ht="17.25" customHeight="1" thickBot="1">
      <c r="A26" s="16">
        <v>20</v>
      </c>
      <c r="B26" s="14" t="s">
        <v>152</v>
      </c>
      <c r="C26" s="13" t="s">
        <v>41</v>
      </c>
      <c r="D26" s="16">
        <v>13</v>
      </c>
      <c r="E26" s="17">
        <f t="shared" si="0"/>
        <v>65</v>
      </c>
      <c r="F26" s="16">
        <v>15</v>
      </c>
      <c r="G26" s="17">
        <f t="shared" si="1"/>
        <v>75</v>
      </c>
      <c r="H26" s="16">
        <v>7</v>
      </c>
      <c r="I26" s="28">
        <f t="shared" si="2"/>
        <v>35</v>
      </c>
      <c r="J26" s="16">
        <v>6</v>
      </c>
      <c r="K26" s="28">
        <f t="shared" si="3"/>
        <v>30</v>
      </c>
      <c r="L26" s="18">
        <f t="shared" si="5"/>
        <v>41</v>
      </c>
      <c r="M26" s="19">
        <f t="shared" si="4"/>
        <v>51.24999999999999</v>
      </c>
    </row>
    <row r="27" spans="1:13" ht="22.5" customHeight="1" thickBot="1">
      <c r="A27" s="34" t="s">
        <v>159</v>
      </c>
      <c r="B27" s="35"/>
      <c r="C27" s="35"/>
      <c r="D27" s="20">
        <f aca="true" t="shared" si="6" ref="D27:M27">AVERAGE(D7:D26)</f>
        <v>10.058823529411764</v>
      </c>
      <c r="E27" s="20">
        <f t="shared" si="6"/>
        <v>50.294117647058826</v>
      </c>
      <c r="F27" s="20">
        <f t="shared" si="6"/>
        <v>8.588235294117647</v>
      </c>
      <c r="G27" s="20">
        <f t="shared" si="6"/>
        <v>42.94117647058823</v>
      </c>
      <c r="H27" s="29">
        <f t="shared" si="6"/>
        <v>7.882352941176471</v>
      </c>
      <c r="I27" s="20">
        <f t="shared" si="6"/>
        <v>39.411764705882355</v>
      </c>
      <c r="J27" s="29">
        <f t="shared" si="6"/>
        <v>7.823529411764706</v>
      </c>
      <c r="K27" s="20">
        <f t="shared" si="6"/>
        <v>39.11764705882353</v>
      </c>
      <c r="L27" s="29">
        <f t="shared" si="6"/>
        <v>34.35294117647059</v>
      </c>
      <c r="M27" s="21">
        <f t="shared" si="6"/>
        <v>42.94117647058823</v>
      </c>
    </row>
  </sheetData>
  <sheetProtection/>
  <mergeCells count="10">
    <mergeCell ref="J5:K5"/>
    <mergeCell ref="L5:M5"/>
    <mergeCell ref="A27:C27"/>
    <mergeCell ref="B3:L3"/>
    <mergeCell ref="A5:A6"/>
    <mergeCell ref="B5:B6"/>
    <mergeCell ref="C5:C6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3.875" style="0" customWidth="1"/>
    <col min="2" max="2" width="10.875" style="0" customWidth="1"/>
    <col min="3" max="3" width="9.00390625" style="0" customWidth="1"/>
    <col min="4" max="4" width="7.25390625" style="0" customWidth="1"/>
    <col min="5" max="6" width="8.00390625" style="0" customWidth="1"/>
    <col min="7" max="7" width="7.625" style="0" customWidth="1"/>
    <col min="8" max="8" width="8.25390625" style="0" customWidth="1"/>
    <col min="9" max="9" width="8.375" style="0" customWidth="1"/>
    <col min="10" max="11" width="8.00390625" style="0" customWidth="1"/>
    <col min="12" max="13" width="7.875" style="0" customWidth="1"/>
    <col min="14" max="15" width="7.375" style="0" customWidth="1"/>
    <col min="16" max="16" width="7.125" style="0" customWidth="1"/>
    <col min="17" max="17" width="7.25390625" style="0" customWidth="1"/>
  </cols>
  <sheetData>
    <row r="2" ht="12.75">
      <c r="C2" t="s">
        <v>48</v>
      </c>
    </row>
    <row r="4" spans="1:18" ht="18" customHeight="1">
      <c r="A4" s="46"/>
      <c r="B4" s="44" t="s">
        <v>15</v>
      </c>
      <c r="C4" s="44" t="s">
        <v>13</v>
      </c>
      <c r="D4" s="9"/>
      <c r="E4" s="10" t="s">
        <v>47</v>
      </c>
      <c r="F4" s="10"/>
      <c r="G4" s="10"/>
      <c r="H4" s="10"/>
      <c r="I4" s="10"/>
      <c r="J4" s="10"/>
      <c r="K4" s="10"/>
      <c r="L4" s="10"/>
      <c r="M4" s="42"/>
      <c r="N4" s="42"/>
      <c r="O4" s="42"/>
      <c r="P4" s="42"/>
      <c r="Q4" s="43"/>
      <c r="R4" s="2"/>
    </row>
    <row r="5" spans="1:18" ht="19.5" customHeight="1">
      <c r="A5" s="46"/>
      <c r="B5" s="45"/>
      <c r="C5" s="4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7.25" customHeight="1">
      <c r="A6" s="2">
        <v>1</v>
      </c>
      <c r="B6" s="4" t="s">
        <v>16</v>
      </c>
      <c r="C6" s="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6.5" customHeight="1">
      <c r="A7" s="2">
        <v>2</v>
      </c>
      <c r="B7" s="4" t="s">
        <v>18</v>
      </c>
      <c r="C7" s="4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2">
        <v>3</v>
      </c>
      <c r="B8" s="5" t="s">
        <v>21</v>
      </c>
      <c r="C8" s="4" t="s">
        <v>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8.75" customHeight="1">
      <c r="A9" s="2">
        <v>4</v>
      </c>
      <c r="B9" s="4" t="s">
        <v>22</v>
      </c>
      <c r="C9" s="4" t="s">
        <v>17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7.25" customHeight="1">
      <c r="A10" s="2">
        <v>5</v>
      </c>
      <c r="B10" s="4" t="s">
        <v>24</v>
      </c>
      <c r="C10" s="4" t="s">
        <v>23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customHeight="1">
      <c r="A11" s="2">
        <v>6</v>
      </c>
      <c r="B11" s="4" t="s">
        <v>25</v>
      </c>
      <c r="C11" s="4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2">
        <v>7</v>
      </c>
      <c r="B12" s="4" t="s">
        <v>26</v>
      </c>
      <c r="C12" s="4" t="s">
        <v>42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8.75" customHeight="1">
      <c r="A13" s="2">
        <v>8</v>
      </c>
      <c r="B13" s="4" t="s">
        <v>44</v>
      </c>
      <c r="C13" s="4" t="s">
        <v>45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4.25" customHeight="1">
      <c r="A14" s="2">
        <v>9</v>
      </c>
      <c r="B14" s="4" t="s">
        <v>28</v>
      </c>
      <c r="C14" s="4" t="s">
        <v>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customHeight="1">
      <c r="A15" s="2">
        <v>10</v>
      </c>
      <c r="B15" s="4" t="s">
        <v>30</v>
      </c>
      <c r="C15" s="4" t="s">
        <v>43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5" customHeight="1">
      <c r="A16" s="2">
        <v>11</v>
      </c>
      <c r="B16" s="1" t="s">
        <v>31</v>
      </c>
      <c r="C16" s="1" t="s">
        <v>33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7.25" customHeight="1">
      <c r="A17" s="2">
        <v>12</v>
      </c>
      <c r="B17" s="1" t="s">
        <v>32</v>
      </c>
      <c r="C17" s="1" t="s">
        <v>34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4.25" customHeight="1">
      <c r="A18" s="2">
        <v>13</v>
      </c>
      <c r="B18" s="4" t="s">
        <v>35</v>
      </c>
      <c r="C18" s="4" t="s">
        <v>36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customHeight="1">
      <c r="A19" s="2">
        <v>14</v>
      </c>
      <c r="B19" s="4" t="s">
        <v>39</v>
      </c>
      <c r="C19" s="4" t="s">
        <v>40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9.5" customHeight="1">
      <c r="A20" s="2">
        <v>15</v>
      </c>
      <c r="B20" s="4" t="s">
        <v>37</v>
      </c>
      <c r="C20" s="4" t="s">
        <v>38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0.25" customHeight="1">
      <c r="A22" s="2"/>
      <c r="B22" s="2"/>
      <c r="C22" s="2" t="s">
        <v>46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sheetProtection/>
  <mergeCells count="4">
    <mergeCell ref="M4:Q4"/>
    <mergeCell ref="C4:C5"/>
    <mergeCell ref="B4:B5"/>
    <mergeCell ref="A4:A5"/>
  </mergeCells>
  <printOptions/>
  <pageMargins left="0.26" right="0.42" top="0.32" bottom="0.57" header="0.15" footer="0.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5"/>
  <sheetViews>
    <sheetView zoomScalePageLayoutView="0" workbookViewId="0" topLeftCell="A1">
      <selection activeCell="AH16" sqref="AG16:AH16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8.25390625" style="0" customWidth="1"/>
    <col min="4" max="4" width="7.00390625" style="0" customWidth="1"/>
    <col min="5" max="5" width="5.25390625" style="0" customWidth="1"/>
    <col min="6" max="6" width="5.625" style="0" customWidth="1"/>
    <col min="7" max="7" width="5.125" style="0" customWidth="1"/>
    <col min="8" max="8" width="4.75390625" style="0" customWidth="1"/>
    <col min="9" max="9" width="5.375" style="0" customWidth="1"/>
    <col min="10" max="10" width="5.875" style="0" customWidth="1"/>
    <col min="11" max="11" width="5.25390625" style="0" customWidth="1"/>
    <col min="12" max="12" width="5.875" style="0" customWidth="1"/>
    <col min="13" max="13" width="6.00390625" style="0" customWidth="1"/>
    <col min="14" max="14" width="6.125" style="0" customWidth="1"/>
    <col min="15" max="15" width="5.125" style="0" customWidth="1"/>
    <col min="16" max="16" width="5.625" style="0" customWidth="1"/>
    <col min="17" max="18" width="5.00390625" style="0" customWidth="1"/>
    <col min="19" max="19" width="5.375" style="0" customWidth="1"/>
    <col min="20" max="20" width="5.625" style="0" customWidth="1"/>
    <col min="21" max="21" width="5.375" style="0" customWidth="1"/>
    <col min="22" max="22" width="5.75390625" style="0" customWidth="1"/>
    <col min="23" max="24" width="5.00390625" style="0" customWidth="1"/>
    <col min="25" max="25" width="5.25390625" style="0" customWidth="1"/>
  </cols>
  <sheetData>
    <row r="2" ht="12.75">
      <c r="D2" t="s">
        <v>48</v>
      </c>
    </row>
    <row r="4" spans="1:25" ht="15.75" customHeight="1">
      <c r="A4" s="46"/>
      <c r="B4" s="46" t="s">
        <v>49</v>
      </c>
      <c r="C4" s="48" t="s">
        <v>13</v>
      </c>
      <c r="D4" s="46" t="s">
        <v>50</v>
      </c>
      <c r="E4" s="6"/>
      <c r="F4" s="7"/>
      <c r="G4" s="7"/>
      <c r="H4" s="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8"/>
      <c r="Y4" s="2"/>
    </row>
    <row r="5" spans="1:25" ht="16.5" customHeight="1">
      <c r="A5" s="46"/>
      <c r="B5" s="46"/>
      <c r="C5" s="49"/>
      <c r="D5" s="4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/>
    </row>
    <row r="6" spans="1:26" ht="108" customHeight="1">
      <c r="A6" s="46"/>
      <c r="B6" s="46"/>
      <c r="C6" s="50"/>
      <c r="D6" s="4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2"/>
      <c r="V6" s="2"/>
      <c r="W6" s="2"/>
      <c r="X6" s="2"/>
      <c r="Y6" s="2"/>
      <c r="Z6" s="3"/>
    </row>
    <row r="7" spans="1:25" ht="12.75">
      <c r="A7" s="2">
        <v>1</v>
      </c>
      <c r="B7" s="4" t="s">
        <v>16</v>
      </c>
      <c r="C7" s="4" t="s">
        <v>8</v>
      </c>
      <c r="D7" s="2"/>
      <c r="E7" s="2"/>
      <c r="F7" s="2"/>
      <c r="G7" s="2"/>
      <c r="H7" s="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/>
      <c r="U7" s="2"/>
      <c r="V7" s="2"/>
      <c r="W7" s="2"/>
      <c r="X7" s="2"/>
      <c r="Y7" s="2"/>
    </row>
    <row r="8" spans="1:25" ht="12.75">
      <c r="A8" s="2">
        <v>2</v>
      </c>
      <c r="B8" s="4" t="s">
        <v>18</v>
      </c>
      <c r="C8" s="4" t="s">
        <v>19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>
        <v>3</v>
      </c>
      <c r="B9" s="5" t="s">
        <v>21</v>
      </c>
      <c r="C9" s="4" t="s">
        <v>20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>
        <v>4</v>
      </c>
      <c r="B10" s="4" t="s">
        <v>22</v>
      </c>
      <c r="C10" s="4" t="s">
        <v>17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>
        <v>5</v>
      </c>
      <c r="B11" s="4" t="s">
        <v>24</v>
      </c>
      <c r="C11" s="4" t="s">
        <v>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>
        <v>6</v>
      </c>
      <c r="B12" s="4" t="s">
        <v>25</v>
      </c>
      <c r="C12" s="4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>
        <v>7</v>
      </c>
      <c r="B13" s="4" t="s">
        <v>26</v>
      </c>
      <c r="C13" s="4" t="s">
        <v>42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>
        <v>8</v>
      </c>
      <c r="B14" s="4" t="s">
        <v>44</v>
      </c>
      <c r="C14" s="4" t="s">
        <v>45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>
        <v>9</v>
      </c>
      <c r="B15" s="4" t="s">
        <v>28</v>
      </c>
      <c r="C15" s="4" t="s">
        <v>29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>
        <v>10</v>
      </c>
      <c r="B16" s="4" t="s">
        <v>30</v>
      </c>
      <c r="C16" s="4" t="s">
        <v>43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2">
        <v>11</v>
      </c>
      <c r="B17" s="1" t="s">
        <v>31</v>
      </c>
      <c r="C17" s="1" t="s">
        <v>33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2">
        <v>12</v>
      </c>
      <c r="B18" s="1" t="s">
        <v>32</v>
      </c>
      <c r="C18" s="1" t="s">
        <v>34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>
        <v>13</v>
      </c>
      <c r="B19" s="4" t="s">
        <v>35</v>
      </c>
      <c r="C19" s="4" t="s">
        <v>36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>
        <v>14</v>
      </c>
      <c r="B20" s="4" t="s">
        <v>39</v>
      </c>
      <c r="C20" s="4" t="s">
        <v>40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>
        <v>15</v>
      </c>
      <c r="B21" s="4" t="s">
        <v>37</v>
      </c>
      <c r="C21" s="4" t="s">
        <v>38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</sheetData>
  <sheetProtection/>
  <mergeCells count="5">
    <mergeCell ref="A4:A6"/>
    <mergeCell ref="B4:B6"/>
    <mergeCell ref="I4:W4"/>
    <mergeCell ref="C4:C6"/>
    <mergeCell ref="D4:D6"/>
  </mergeCells>
  <printOptions/>
  <pageMargins left="0.18" right="0.15" top="0.47" bottom="0.76" header="0.24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2013-12-09T08:24:51Z</cp:lastPrinted>
  <dcterms:created xsi:type="dcterms:W3CDTF">2011-01-26T11:14:42Z</dcterms:created>
  <dcterms:modified xsi:type="dcterms:W3CDTF">2013-12-09T08:24:56Z</dcterms:modified>
  <cp:category/>
  <cp:version/>
  <cp:contentType/>
  <cp:contentStatus/>
</cp:coreProperties>
</file>