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50" windowHeight="8265" tabRatio="724" activeTab="2"/>
  </bookViews>
  <sheets>
    <sheet name="ПГУ" sheetId="31" r:id="rId1"/>
    <sheet name="ИНЕУ" sheetId="32" r:id="rId2"/>
    <sheet name="ПГПИ" sheetId="33" r:id="rId3"/>
    <sheet name="итого" sheetId="34" r:id="rId4"/>
  </sheets>
  <calcPr calcId="144525"/>
</workbook>
</file>

<file path=xl/calcChain.xml><?xml version="1.0" encoding="utf-8"?>
<calcChain xmlns="http://schemas.openxmlformats.org/spreadsheetml/2006/main">
  <c r="Q37" i="34" l="1"/>
  <c r="Q35" i="34"/>
  <c r="Q34" i="34"/>
  <c r="Q32" i="34"/>
  <c r="Q31" i="34"/>
  <c r="Q29" i="34"/>
  <c r="Q28" i="34"/>
  <c r="Q26" i="34"/>
  <c r="Q15" i="34"/>
  <c r="Q11" i="34"/>
  <c r="Q9" i="34"/>
  <c r="Q7" i="34"/>
  <c r="Q5" i="34"/>
  <c r="Q4" i="34"/>
  <c r="Q39" i="34"/>
  <c r="Q38" i="34"/>
  <c r="Q33" i="34"/>
  <c r="Q30" i="34"/>
  <c r="Q27" i="34"/>
  <c r="Q25" i="34"/>
  <c r="Q24" i="34"/>
  <c r="Q22" i="34"/>
  <c r="Q21" i="34"/>
  <c r="Q20" i="34"/>
  <c r="Q19" i="34"/>
  <c r="Q17" i="34"/>
  <c r="Q13" i="34"/>
  <c r="Q12" i="34"/>
  <c r="Q8" i="34"/>
  <c r="K19" i="32" l="1"/>
  <c r="Q19" i="32"/>
  <c r="Q41" i="34" l="1"/>
  <c r="Q40" i="34"/>
  <c r="Q36" i="34"/>
  <c r="Q23" i="34"/>
  <c r="Q18" i="34"/>
  <c r="Q16" i="34"/>
  <c r="Q14" i="34"/>
  <c r="Q10" i="34"/>
  <c r="Q6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P42" i="34"/>
  <c r="Q42" i="34" s="1"/>
  <c r="N42" i="34"/>
  <c r="M42" i="34"/>
  <c r="L42" i="34"/>
  <c r="K42" i="34"/>
  <c r="J42" i="34"/>
  <c r="I42" i="34"/>
  <c r="O44" i="34" s="1"/>
  <c r="H42" i="34"/>
  <c r="G42" i="34"/>
  <c r="F42" i="34"/>
  <c r="E42" i="34"/>
  <c r="D42" i="34"/>
  <c r="K18" i="33"/>
  <c r="AF18" i="33" l="1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Q18" i="33"/>
  <c r="R18" i="33" s="1"/>
  <c r="O18" i="33"/>
  <c r="N18" i="33"/>
  <c r="M18" i="33"/>
  <c r="L18" i="33"/>
  <c r="J18" i="33"/>
  <c r="I18" i="33"/>
  <c r="P20" i="33" s="1"/>
  <c r="H18" i="33"/>
  <c r="G18" i="33"/>
  <c r="F18" i="33"/>
  <c r="E18" i="33"/>
  <c r="D18" i="33"/>
  <c r="R17" i="33"/>
  <c r="R16" i="33"/>
  <c r="R15" i="33"/>
  <c r="R14" i="33"/>
  <c r="R13" i="33"/>
  <c r="R12" i="33"/>
  <c r="R11" i="33"/>
  <c r="R10" i="33"/>
  <c r="R9" i="33"/>
  <c r="R8" i="33"/>
  <c r="R7" i="33"/>
  <c r="R6" i="33"/>
  <c r="R5" i="33"/>
  <c r="R4" i="33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O19" i="32"/>
  <c r="N19" i="32"/>
  <c r="M19" i="32"/>
  <c r="L19" i="32"/>
  <c r="J19" i="32"/>
  <c r="I19" i="32"/>
  <c r="P21" i="32" s="1"/>
  <c r="H19" i="32"/>
  <c r="G19" i="32"/>
  <c r="F19" i="32"/>
  <c r="E19" i="32"/>
  <c r="D19" i="32"/>
  <c r="R18" i="32"/>
  <c r="R17" i="32"/>
  <c r="R16" i="32"/>
  <c r="R15" i="32"/>
  <c r="R14" i="32"/>
  <c r="R13" i="32"/>
  <c r="R12" i="32"/>
  <c r="R11" i="32"/>
  <c r="R10" i="32"/>
  <c r="R9" i="32"/>
  <c r="R8" i="32"/>
  <c r="R7" i="32"/>
  <c r="R6" i="32"/>
  <c r="R5" i="32"/>
  <c r="R4" i="32"/>
  <c r="K13" i="31"/>
  <c r="Q13" i="31"/>
  <c r="AF13" i="31" l="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O13" i="31"/>
  <c r="N13" i="31"/>
  <c r="M13" i="31"/>
  <c r="L13" i="31"/>
  <c r="J13" i="31"/>
  <c r="I13" i="31"/>
  <c r="H13" i="31"/>
  <c r="G13" i="31"/>
  <c r="F13" i="31"/>
  <c r="E13" i="31"/>
  <c r="D13" i="31"/>
  <c r="R12" i="31"/>
  <c r="R11" i="31"/>
  <c r="R10" i="31"/>
  <c r="R9" i="31"/>
  <c r="R8" i="31"/>
  <c r="R7" i="31"/>
  <c r="R6" i="31"/>
  <c r="R5" i="31"/>
  <c r="R4" i="31"/>
</calcChain>
</file>

<file path=xl/sharedStrings.xml><?xml version="1.0" encoding="utf-8"?>
<sst xmlns="http://schemas.openxmlformats.org/spreadsheetml/2006/main" count="226" uniqueCount="78">
  <si>
    <t>Наименование школы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</si>
  <si>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</si>
  <si>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</si>
  <si>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</si>
  <si>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</si>
  <si>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</si>
  <si>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</si>
  <si>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</si>
  <si>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</si>
  <si>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</si>
  <si>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</si>
  <si>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</si>
  <si>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</si>
  <si>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</si>
  <si>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</si>
  <si>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</si>
  <si>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</si>
  <si>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</si>
  <si>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</si>
  <si>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</si>
  <si>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</si>
  <si>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</si>
  <si>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</si>
  <si>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</si>
  <si>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</si>
  <si>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</si>
  <si>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</si>
  <si>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</si>
  <si>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</si>
  <si>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</si>
  <si>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</si>
  <si>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</si>
  <si>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</si>
  <si>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</si>
  <si>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</si>
  <si>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</si>
  <si>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</si>
  <si>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</si>
  <si>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</si>
  <si>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</si>
  <si>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</si>
  <si>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</si>
  <si>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</si>
  <si>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</si>
  <si>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</si>
  <si>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</si>
  <si>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</si>
  <si>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</si>
  <si>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</si>
  <si>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</si>
  <si>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</si>
  <si>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</si>
  <si>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</si>
  <si>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</si>
  <si>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</si>
  <si>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</si>
  <si>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</si>
  <si>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</si>
  <si>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</si>
  <si>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</si>
  <si>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</si>
  <si>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</si>
  <si>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ИТОГО</t>
  </si>
  <si>
    <t>Кол-во участников в ЕНТ-2015</t>
  </si>
  <si>
    <t>Кол-во выпускников 2015</t>
  </si>
  <si>
    <t>процент участия =</t>
  </si>
  <si>
    <t>ЕНТ 2014</t>
  </si>
  <si>
    <t xml:space="preserve">Итоги пробного тестирования школ города Павлодара   2014-2015  год  13 мая                                           </t>
  </si>
  <si>
    <t>13 мая</t>
  </si>
  <si>
    <t>международники</t>
  </si>
  <si>
    <t>тестировались 13-05</t>
  </si>
  <si>
    <t xml:space="preserve">Итоги пробного тестирования школ города Павлодара   2014-2015  год 15 мая                                          </t>
  </si>
  <si>
    <t>15 мая</t>
  </si>
  <si>
    <t>тестировались 15 мая</t>
  </si>
  <si>
    <t>присутствовало  15 мая</t>
  </si>
  <si>
    <t xml:space="preserve">Итоги пробного тестирования школ города Павлодара   2014-2015  год  13,15 мая                                        </t>
  </si>
  <si>
    <t>13,15 мая</t>
  </si>
  <si>
    <t xml:space="preserve">Итоги пробного тестирования школ города Павлодара   2014-2015  год  15 МАЯ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</si>
</sst>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9" fontId="12" fillId="0" borderId="0" applyFont="0" applyFill="0" applyBorder="0" applyAlignment="0" applyProtection="0"/>
    <xf numFmtId="0" fontId="1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7" fillId="0" borderId="0"/>
    <xf numFmtId="9" fontId="17" fillId="0" borderId="0" applyFont="0" applyFill="0" applyBorder="0" applyAlignment="0" applyProtection="0"/>
  </cellStyleXfs>
  <cellXfs count="72">
    <xf numFmtId="0" fontId="0" fillId="0" borderId="0" xfId="0"/>
    <xf numFmtId="0" fontId="3" fillId="0" borderId="2" xfId="2" applyFont="1" applyFill="1" applyBorder="1" applyAlignment="1">
      <alignment horizontal="center" vertical="top" wrapText="1"/>
    </xf>
    <xf numFmtId="0" fontId="2" fillId="0" borderId="0" xfId="0" applyFont="1"/>
    <xf numFmtId="0" fontId="5" fillId="0" borderId="2" xfId="2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9" fontId="13" fillId="0" borderId="0" xfId="5" applyFont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16" fillId="0" borderId="0" xfId="0" applyFont="1"/>
    <xf numFmtId="165" fontId="13" fillId="2" borderId="5" xfId="0" applyNumberFormat="1" applyFont="1" applyFill="1" applyBorder="1" applyAlignment="1"/>
    <xf numFmtId="165" fontId="13" fillId="0" borderId="6" xfId="0" applyNumberFormat="1" applyFont="1" applyFill="1" applyBorder="1" applyAlignment="1"/>
    <xf numFmtId="164" fontId="5" fillId="0" borderId="2" xfId="1" applyNumberFormat="1" applyFont="1" applyBorder="1" applyAlignment="1">
      <alignment horizontal="center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textRotation="90" wrapText="1"/>
    </xf>
    <xf numFmtId="164" fontId="5" fillId="0" borderId="2" xfId="1" applyNumberFormat="1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8" fillId="2" borderId="2" xfId="3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2" xfId="2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9" fontId="7" fillId="2" borderId="0" xfId="5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wrapText="1"/>
    </xf>
  </cellXfs>
  <cellStyles count="13">
    <cellStyle name="Excel Built-in Normal" xfId="11"/>
    <cellStyle name="Обычный" xfId="0" builtinId="0"/>
    <cellStyle name="Обычный 2" xfId="1"/>
    <cellStyle name="Обычный 2 2" xfId="10"/>
    <cellStyle name="Обычный 2 5" xfId="4"/>
    <cellStyle name="Обычный 3" xfId="6"/>
    <cellStyle name="Обычный 4" xfId="7"/>
    <cellStyle name="Обычный 5" xfId="8"/>
    <cellStyle name="Обычный_ВСЯ информация о  ЕНТ  2009" xfId="2"/>
    <cellStyle name="Обычный_Лист1" xfId="3"/>
    <cellStyle name="Процентный" xfId="5" builtinId="5"/>
    <cellStyle name="Процентный 2" xfId="9"/>
    <cellStyle name="Процентный 3" xfId="12"/>
  </cellStyles>
  <dxfs count="0"/>
  <tableStyles count="0" defaultTableStyle="TableStyleMedium2" defaultPivotStyle="PivotStyleLight16"/>
  <colors>
    <mruColors>
      <color rgb="FFFF99FF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workbookViewId="0">
      <selection activeCell="Q12" sqref="Q12:AD12"/>
    </sheetView>
  </sheetViews>
  <sheetFormatPr defaultRowHeight="15" x14ac:dyDescent="0.25"/>
  <cols>
    <col min="1" max="1" width="4.140625" customWidth="1"/>
    <col min="2" max="2" width="11" style="2" customWidth="1"/>
    <col min="3" max="3" width="6.5703125" style="15" customWidth="1"/>
    <col min="4" max="4" width="4.140625" style="8" customWidth="1"/>
    <col min="5" max="5" width="5" style="15" customWidth="1"/>
    <col min="6" max="6" width="4.85546875" style="15" customWidth="1"/>
    <col min="7" max="7" width="6" style="9" customWidth="1"/>
    <col min="8" max="8" width="5.7109375" style="9" customWidth="1"/>
    <col min="9" max="9" width="6.5703125" style="63" customWidth="1"/>
    <col min="10" max="10" width="6.5703125" style="16" customWidth="1"/>
    <col min="11" max="11" width="6.5703125" style="63" customWidth="1"/>
    <col min="12" max="12" width="5" style="15" customWidth="1"/>
    <col min="13" max="14" width="4.85546875" style="15" customWidth="1"/>
    <col min="15" max="15" width="5.140625" style="16" customWidth="1"/>
    <col min="16" max="17" width="6.7109375" style="5" customWidth="1"/>
    <col min="18" max="18" width="7.42578125" style="5" customWidth="1"/>
    <col min="19" max="19" width="6.5703125" style="7" customWidth="1"/>
    <col min="20" max="20" width="7.140625" style="7" customWidth="1"/>
    <col min="21" max="21" width="7.28515625" style="7" customWidth="1"/>
    <col min="22" max="22" width="5.7109375" style="7" customWidth="1"/>
    <col min="23" max="23" width="7.42578125" style="7" customWidth="1"/>
    <col min="24" max="24" width="6.28515625" style="7" customWidth="1"/>
    <col min="25" max="25" width="6.85546875" style="7" customWidth="1"/>
    <col min="26" max="26" width="7" style="7" customWidth="1"/>
    <col min="27" max="27" width="6" style="7" customWidth="1"/>
    <col min="28" max="28" width="5.28515625" style="7" customWidth="1"/>
    <col min="29" max="29" width="4.85546875" style="7" customWidth="1"/>
    <col min="30" max="30" width="7" style="7" customWidth="1"/>
    <col min="31" max="31" width="5.140625" style="5" customWidth="1"/>
    <col min="32" max="32" width="3.85546875" style="9" customWidth="1"/>
  </cols>
  <sheetData>
    <row r="1" spans="1:32" ht="15.75" x14ac:dyDescent="0.25">
      <c r="B1" s="65" t="s">
        <v>67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2" x14ac:dyDescent="0.25">
      <c r="B2" s="66" t="s">
        <v>0</v>
      </c>
      <c r="C2" s="68" t="s">
        <v>64</v>
      </c>
      <c r="D2" s="68"/>
      <c r="E2" s="68"/>
      <c r="F2" s="68"/>
      <c r="G2" s="68"/>
      <c r="H2" s="68"/>
      <c r="I2" s="68" t="s">
        <v>63</v>
      </c>
      <c r="J2" s="68"/>
      <c r="K2" s="68"/>
      <c r="L2" s="68"/>
      <c r="M2" s="68"/>
      <c r="N2" s="68"/>
      <c r="O2" s="68"/>
      <c r="P2" s="68" t="s">
        <v>1</v>
      </c>
      <c r="Q2" s="68"/>
      <c r="R2" s="69" t="s">
        <v>2</v>
      </c>
      <c r="S2" s="71" t="s">
        <v>3</v>
      </c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77.25" customHeight="1" x14ac:dyDescent="0.25">
      <c r="B3" s="67"/>
      <c r="C3" s="42" t="s">
        <v>4</v>
      </c>
      <c r="D3" s="43" t="s">
        <v>5</v>
      </c>
      <c r="E3" s="42" t="s">
        <v>6</v>
      </c>
      <c r="F3" s="42" t="s">
        <v>7</v>
      </c>
      <c r="G3" s="43" t="s">
        <v>8</v>
      </c>
      <c r="H3" s="43" t="s">
        <v>9</v>
      </c>
      <c r="I3" s="57" t="s">
        <v>4</v>
      </c>
      <c r="J3" s="42" t="s">
        <v>69</v>
      </c>
      <c r="K3" s="57" t="s">
        <v>70</v>
      </c>
      <c r="L3" s="42" t="s">
        <v>6</v>
      </c>
      <c r="M3" s="42" t="s">
        <v>7</v>
      </c>
      <c r="N3" s="42" t="s">
        <v>8</v>
      </c>
      <c r="O3" s="42" t="s">
        <v>9</v>
      </c>
      <c r="P3" s="44" t="s">
        <v>66</v>
      </c>
      <c r="Q3" s="44" t="s">
        <v>68</v>
      </c>
      <c r="R3" s="70"/>
      <c r="S3" s="45" t="s">
        <v>10</v>
      </c>
      <c r="T3" s="45" t="s">
        <v>11</v>
      </c>
      <c r="U3" s="45" t="s">
        <v>12</v>
      </c>
      <c r="V3" s="45" t="s">
        <v>13</v>
      </c>
      <c r="W3" s="45" t="s">
        <v>14</v>
      </c>
      <c r="X3" s="45" t="s">
        <v>15</v>
      </c>
      <c r="Y3" s="45" t="s">
        <v>16</v>
      </c>
      <c r="Z3" s="45" t="s">
        <v>17</v>
      </c>
      <c r="AA3" s="45" t="s">
        <v>18</v>
      </c>
      <c r="AB3" s="45" t="s">
        <v>19</v>
      </c>
      <c r="AC3" s="45" t="s">
        <v>20</v>
      </c>
      <c r="AD3" s="45" t="s">
        <v>21</v>
      </c>
      <c r="AE3" s="44" t="s">
        <v>22</v>
      </c>
      <c r="AF3" s="44" t="s">
        <v>23</v>
      </c>
    </row>
    <row r="4" spans="1:32" x14ac:dyDescent="0.25">
      <c r="A4" s="13">
        <v>1</v>
      </c>
      <c r="B4" s="1" t="s">
        <v>26</v>
      </c>
      <c r="C4" s="12">
        <v>37</v>
      </c>
      <c r="D4" s="19">
        <v>20</v>
      </c>
      <c r="E4" s="12">
        <v>13</v>
      </c>
      <c r="F4" s="12">
        <v>24</v>
      </c>
      <c r="G4" s="46">
        <v>17</v>
      </c>
      <c r="H4" s="46">
        <v>20</v>
      </c>
      <c r="I4" s="59">
        <v>34</v>
      </c>
      <c r="J4" s="12"/>
      <c r="K4" s="59">
        <v>31</v>
      </c>
      <c r="L4" s="12">
        <v>11</v>
      </c>
      <c r="M4" s="12">
        <v>23</v>
      </c>
      <c r="N4" s="12">
        <v>14</v>
      </c>
      <c r="O4" s="12">
        <v>20</v>
      </c>
      <c r="P4" s="24">
        <v>80.92</v>
      </c>
      <c r="Q4" s="46">
        <v>95.4</v>
      </c>
      <c r="R4" s="11">
        <f t="shared" ref="R4:R13" si="0">Q4-P4</f>
        <v>14.480000000000004</v>
      </c>
      <c r="S4" s="53">
        <v>20.7</v>
      </c>
      <c r="T4" s="53">
        <v>19.3</v>
      </c>
      <c r="U4" s="53">
        <v>20.399999999999999</v>
      </c>
      <c r="V4" s="53">
        <v>16.7</v>
      </c>
      <c r="W4" s="53">
        <v>16</v>
      </c>
      <c r="X4" s="53">
        <v>16.5</v>
      </c>
      <c r="Y4" s="53">
        <v>19.2</v>
      </c>
      <c r="Z4" s="53">
        <v>16.5</v>
      </c>
      <c r="AA4" s="53">
        <v>21</v>
      </c>
      <c r="AB4" s="53"/>
      <c r="AC4" s="53"/>
      <c r="AD4" s="53">
        <v>21</v>
      </c>
      <c r="AE4" s="46"/>
      <c r="AF4" s="18"/>
    </row>
    <row r="5" spans="1:32" x14ac:dyDescent="0.25">
      <c r="A5" s="13">
        <v>2</v>
      </c>
      <c r="B5" s="1" t="s">
        <v>30</v>
      </c>
      <c r="C5" s="14">
        <v>82</v>
      </c>
      <c r="D5" s="17">
        <v>41</v>
      </c>
      <c r="E5" s="14">
        <v>0</v>
      </c>
      <c r="F5" s="14">
        <v>82</v>
      </c>
      <c r="G5" s="18">
        <v>37</v>
      </c>
      <c r="H5" s="18">
        <v>45</v>
      </c>
      <c r="I5" s="59">
        <v>73</v>
      </c>
      <c r="J5" s="12">
        <v>2</v>
      </c>
      <c r="K5" s="59">
        <v>66</v>
      </c>
      <c r="L5" s="14">
        <v>0</v>
      </c>
      <c r="M5" s="14">
        <v>73</v>
      </c>
      <c r="N5" s="14">
        <v>35</v>
      </c>
      <c r="O5" s="12">
        <v>38</v>
      </c>
      <c r="P5" s="24">
        <v>88.1</v>
      </c>
      <c r="Q5" s="46">
        <v>86.4</v>
      </c>
      <c r="R5" s="11">
        <f t="shared" si="0"/>
        <v>-1.6999999999999886</v>
      </c>
      <c r="S5" s="53">
        <v>19.02</v>
      </c>
      <c r="T5" s="53">
        <v>17.899999999999999</v>
      </c>
      <c r="U5" s="53">
        <v>17.100000000000001</v>
      </c>
      <c r="V5" s="53">
        <v>15.6</v>
      </c>
      <c r="W5" s="53">
        <v>15.5</v>
      </c>
      <c r="X5" s="53">
        <v>20</v>
      </c>
      <c r="Y5" s="53">
        <v>17.8</v>
      </c>
      <c r="Z5" s="53">
        <v>15.9</v>
      </c>
      <c r="AA5" s="53">
        <v>18</v>
      </c>
      <c r="AB5" s="53"/>
      <c r="AC5" s="53"/>
      <c r="AD5" s="53">
        <v>20.5</v>
      </c>
      <c r="AE5" s="46"/>
      <c r="AF5" s="18"/>
    </row>
    <row r="6" spans="1:32" x14ac:dyDescent="0.25">
      <c r="A6" s="13">
        <v>3</v>
      </c>
      <c r="B6" s="1" t="s">
        <v>34</v>
      </c>
      <c r="C6" s="14">
        <v>20</v>
      </c>
      <c r="D6" s="17">
        <v>11</v>
      </c>
      <c r="E6" s="14">
        <v>0</v>
      </c>
      <c r="F6" s="14">
        <v>20</v>
      </c>
      <c r="G6" s="18">
        <v>12</v>
      </c>
      <c r="H6" s="18">
        <v>8</v>
      </c>
      <c r="I6" s="59">
        <v>8</v>
      </c>
      <c r="J6" s="12">
        <v>1</v>
      </c>
      <c r="K6" s="59">
        <v>7</v>
      </c>
      <c r="L6" s="14">
        <v>0</v>
      </c>
      <c r="M6" s="14">
        <v>8</v>
      </c>
      <c r="N6" s="14">
        <v>6</v>
      </c>
      <c r="O6" s="12">
        <v>2</v>
      </c>
      <c r="P6" s="24">
        <v>78.11</v>
      </c>
      <c r="Q6" s="46">
        <v>92.7</v>
      </c>
      <c r="R6" s="11">
        <f t="shared" si="0"/>
        <v>14.590000000000003</v>
      </c>
      <c r="S6" s="53">
        <v>18.600000000000001</v>
      </c>
      <c r="T6" s="53">
        <v>20.399999999999999</v>
      </c>
      <c r="U6" s="53">
        <v>17.600000000000001</v>
      </c>
      <c r="V6" s="53">
        <v>18.100000000000001</v>
      </c>
      <c r="W6" s="53"/>
      <c r="X6" s="53"/>
      <c r="Y6" s="53">
        <v>18.5</v>
      </c>
      <c r="Z6" s="53">
        <v>13</v>
      </c>
      <c r="AA6" s="53">
        <v>19.5</v>
      </c>
      <c r="AB6" s="53"/>
      <c r="AC6" s="53"/>
      <c r="AD6" s="53"/>
      <c r="AE6" s="46"/>
      <c r="AF6" s="18"/>
    </row>
    <row r="7" spans="1:32" x14ac:dyDescent="0.25">
      <c r="A7" s="13">
        <v>4</v>
      </c>
      <c r="B7" s="1" t="s">
        <v>36</v>
      </c>
      <c r="C7" s="14">
        <v>32</v>
      </c>
      <c r="D7" s="17">
        <v>4</v>
      </c>
      <c r="E7" s="14">
        <v>0</v>
      </c>
      <c r="F7" s="14">
        <v>32</v>
      </c>
      <c r="G7" s="18">
        <v>19</v>
      </c>
      <c r="H7" s="18">
        <v>13</v>
      </c>
      <c r="I7" s="59">
        <v>18</v>
      </c>
      <c r="J7" s="12"/>
      <c r="K7" s="59">
        <v>18</v>
      </c>
      <c r="L7" s="14">
        <v>0</v>
      </c>
      <c r="M7" s="14">
        <v>18</v>
      </c>
      <c r="N7" s="14">
        <v>12</v>
      </c>
      <c r="O7" s="12">
        <v>6</v>
      </c>
      <c r="P7" s="24">
        <v>86.35</v>
      </c>
      <c r="Q7" s="46">
        <v>89.6</v>
      </c>
      <c r="R7" s="11">
        <f t="shared" si="0"/>
        <v>3.25</v>
      </c>
      <c r="S7" s="41">
        <v>20.2</v>
      </c>
      <c r="T7" s="41">
        <v>19.100000000000001</v>
      </c>
      <c r="U7" s="41">
        <v>18.100000000000001</v>
      </c>
      <c r="V7" s="41">
        <v>15.9</v>
      </c>
      <c r="W7" s="41">
        <v>13.7</v>
      </c>
      <c r="X7" s="41">
        <v>11.5</v>
      </c>
      <c r="Y7" s="41">
        <v>20.8</v>
      </c>
      <c r="Z7" s="41">
        <v>22</v>
      </c>
      <c r="AA7" s="41"/>
      <c r="AB7" s="41"/>
      <c r="AC7" s="41"/>
      <c r="AD7" s="41">
        <v>15.5</v>
      </c>
      <c r="AE7" s="46"/>
      <c r="AF7" s="18"/>
    </row>
    <row r="8" spans="1:32" x14ac:dyDescent="0.25">
      <c r="A8" s="13">
        <v>5</v>
      </c>
      <c r="B8" s="1" t="s">
        <v>38</v>
      </c>
      <c r="C8" s="22">
        <v>19</v>
      </c>
      <c r="D8" s="22">
        <v>19</v>
      </c>
      <c r="E8" s="26">
        <v>19</v>
      </c>
      <c r="F8" s="26">
        <v>0</v>
      </c>
      <c r="G8" s="26">
        <v>9</v>
      </c>
      <c r="H8" s="26">
        <v>10</v>
      </c>
      <c r="I8" s="60">
        <v>19</v>
      </c>
      <c r="J8" s="28">
        <v>2</v>
      </c>
      <c r="K8" s="60">
        <v>17</v>
      </c>
      <c r="L8" s="26">
        <v>19</v>
      </c>
      <c r="M8" s="26">
        <v>0</v>
      </c>
      <c r="N8" s="26">
        <v>9</v>
      </c>
      <c r="O8" s="28">
        <v>10</v>
      </c>
      <c r="P8" s="27">
        <v>75.44</v>
      </c>
      <c r="Q8" s="11">
        <v>93.2</v>
      </c>
      <c r="R8" s="11">
        <f t="shared" si="0"/>
        <v>17.760000000000005</v>
      </c>
      <c r="S8" s="36">
        <v>21.5</v>
      </c>
      <c r="T8" s="36">
        <v>20.399999999999999</v>
      </c>
      <c r="U8" s="36">
        <v>20.5</v>
      </c>
      <c r="V8" s="36">
        <v>14.8</v>
      </c>
      <c r="W8" s="36">
        <v>12.9</v>
      </c>
      <c r="X8" s="36">
        <v>14</v>
      </c>
      <c r="Y8" s="36">
        <v>21.2</v>
      </c>
      <c r="Z8" s="36"/>
      <c r="AA8" s="28"/>
      <c r="AB8" s="28">
        <v>18</v>
      </c>
      <c r="AC8" s="28"/>
      <c r="AD8" s="27">
        <v>18</v>
      </c>
      <c r="AE8" s="20"/>
      <c r="AF8" s="21"/>
    </row>
    <row r="9" spans="1:32" x14ac:dyDescent="0.25">
      <c r="A9" s="13">
        <v>6</v>
      </c>
      <c r="B9" s="1" t="s">
        <v>43</v>
      </c>
      <c r="C9" s="14">
        <v>33</v>
      </c>
      <c r="D9" s="17">
        <v>33</v>
      </c>
      <c r="E9" s="14">
        <v>33</v>
      </c>
      <c r="F9" s="14">
        <v>0</v>
      </c>
      <c r="G9" s="18">
        <v>15</v>
      </c>
      <c r="H9" s="18">
        <v>18</v>
      </c>
      <c r="I9" s="59">
        <v>32</v>
      </c>
      <c r="J9" s="12">
        <v>1</v>
      </c>
      <c r="K9" s="59">
        <v>31</v>
      </c>
      <c r="L9" s="14">
        <v>32</v>
      </c>
      <c r="M9" s="14">
        <v>0</v>
      </c>
      <c r="N9" s="14">
        <v>15</v>
      </c>
      <c r="O9" s="12">
        <v>17</v>
      </c>
      <c r="P9" s="24">
        <v>82.26</v>
      </c>
      <c r="Q9" s="46">
        <v>90.8</v>
      </c>
      <c r="R9" s="11">
        <f t="shared" si="0"/>
        <v>8.539999999999992</v>
      </c>
      <c r="S9" s="55">
        <v>20.8</v>
      </c>
      <c r="T9" s="51">
        <v>18.7</v>
      </c>
      <c r="U9" s="51">
        <v>19.899999999999999</v>
      </c>
      <c r="V9" s="51">
        <v>15.7</v>
      </c>
      <c r="W9" s="51">
        <v>12.8</v>
      </c>
      <c r="X9" s="51">
        <v>8</v>
      </c>
      <c r="Y9" s="51">
        <v>18.399999999999999</v>
      </c>
      <c r="Z9" s="51">
        <v>15.8</v>
      </c>
      <c r="AA9" s="51">
        <v>13</v>
      </c>
      <c r="AB9" s="51"/>
      <c r="AC9" s="51"/>
      <c r="AD9" s="51">
        <v>19.8</v>
      </c>
      <c r="AE9" s="46"/>
      <c r="AF9" s="18"/>
    </row>
    <row r="10" spans="1:32" x14ac:dyDescent="0.25">
      <c r="A10" s="13">
        <v>7</v>
      </c>
      <c r="B10" s="1" t="s">
        <v>56</v>
      </c>
      <c r="C10" s="14">
        <v>22</v>
      </c>
      <c r="D10" s="17">
        <v>14</v>
      </c>
      <c r="E10" s="14">
        <v>0</v>
      </c>
      <c r="F10" s="14">
        <v>22</v>
      </c>
      <c r="G10" s="18">
        <v>15</v>
      </c>
      <c r="H10" s="18">
        <v>7</v>
      </c>
      <c r="I10" s="59">
        <v>20</v>
      </c>
      <c r="J10" s="12"/>
      <c r="K10" s="59">
        <v>20</v>
      </c>
      <c r="L10" s="14">
        <v>0</v>
      </c>
      <c r="M10" s="14">
        <v>20</v>
      </c>
      <c r="N10" s="14">
        <v>13</v>
      </c>
      <c r="O10" s="12">
        <v>7</v>
      </c>
      <c r="P10" s="24">
        <v>73.03</v>
      </c>
      <c r="Q10" s="46">
        <v>84.6</v>
      </c>
      <c r="R10" s="11">
        <f t="shared" si="0"/>
        <v>11.569999999999993</v>
      </c>
      <c r="S10" s="53">
        <v>17.5</v>
      </c>
      <c r="T10" s="53">
        <v>16.100000000000001</v>
      </c>
      <c r="U10" s="53">
        <v>19.3</v>
      </c>
      <c r="V10" s="53">
        <v>15.9</v>
      </c>
      <c r="W10" s="53">
        <v>12.4</v>
      </c>
      <c r="X10" s="53"/>
      <c r="Y10" s="53">
        <v>19.3</v>
      </c>
      <c r="Z10" s="53">
        <v>11</v>
      </c>
      <c r="AA10" s="53"/>
      <c r="AB10" s="53"/>
      <c r="AC10" s="53"/>
      <c r="AD10" s="53">
        <v>21</v>
      </c>
      <c r="AE10" s="46"/>
      <c r="AF10" s="18"/>
    </row>
    <row r="11" spans="1:32" x14ac:dyDescent="0.25">
      <c r="A11" s="13">
        <v>8</v>
      </c>
      <c r="B11" s="1" t="s">
        <v>60</v>
      </c>
      <c r="C11" s="14">
        <v>3</v>
      </c>
      <c r="D11" s="17">
        <v>2</v>
      </c>
      <c r="E11" s="14">
        <v>0</v>
      </c>
      <c r="F11" s="14">
        <v>3</v>
      </c>
      <c r="G11" s="18">
        <v>1</v>
      </c>
      <c r="H11" s="18">
        <v>2</v>
      </c>
      <c r="I11" s="59">
        <v>2</v>
      </c>
      <c r="J11" s="12"/>
      <c r="K11" s="59">
        <v>2</v>
      </c>
      <c r="L11" s="14">
        <v>0</v>
      </c>
      <c r="M11" s="14">
        <v>2</v>
      </c>
      <c r="N11" s="14">
        <v>0</v>
      </c>
      <c r="O11" s="12">
        <v>2</v>
      </c>
      <c r="P11" s="24">
        <v>67.78</v>
      </c>
      <c r="Q11" s="46">
        <v>90.5</v>
      </c>
      <c r="R11" s="11">
        <f t="shared" si="0"/>
        <v>22.72</v>
      </c>
      <c r="S11" s="53">
        <v>22</v>
      </c>
      <c r="T11" s="53">
        <v>17</v>
      </c>
      <c r="U11" s="53">
        <v>21</v>
      </c>
      <c r="V11" s="53">
        <v>11.5</v>
      </c>
      <c r="W11" s="53"/>
      <c r="X11" s="53"/>
      <c r="Y11" s="53">
        <v>19</v>
      </c>
      <c r="Z11" s="53"/>
      <c r="AA11" s="53"/>
      <c r="AB11" s="53"/>
      <c r="AC11" s="53"/>
      <c r="AD11" s="53"/>
      <c r="AE11" s="46"/>
      <c r="AF11" s="18"/>
    </row>
    <row r="12" spans="1:32" x14ac:dyDescent="0.25">
      <c r="A12" s="13">
        <v>9</v>
      </c>
      <c r="B12" s="1" t="s">
        <v>61</v>
      </c>
      <c r="C12" s="14">
        <v>13</v>
      </c>
      <c r="D12" s="17">
        <v>4</v>
      </c>
      <c r="E12" s="14">
        <v>0</v>
      </c>
      <c r="F12" s="14">
        <v>13</v>
      </c>
      <c r="G12" s="18">
        <v>6</v>
      </c>
      <c r="H12" s="18">
        <v>7</v>
      </c>
      <c r="I12" s="59">
        <v>5</v>
      </c>
      <c r="J12" s="12"/>
      <c r="K12" s="59">
        <v>5</v>
      </c>
      <c r="L12" s="14">
        <v>0</v>
      </c>
      <c r="M12" s="14">
        <v>5</v>
      </c>
      <c r="N12" s="14">
        <v>2</v>
      </c>
      <c r="O12" s="12">
        <v>3</v>
      </c>
      <c r="P12" s="24">
        <v>63.33</v>
      </c>
      <c r="Q12" s="46">
        <v>84.6</v>
      </c>
      <c r="R12" s="11">
        <f t="shared" si="0"/>
        <v>21.269999999999996</v>
      </c>
      <c r="S12" s="53">
        <v>14.8</v>
      </c>
      <c r="T12" s="53">
        <v>16.600000000000001</v>
      </c>
      <c r="U12" s="53">
        <v>15.6</v>
      </c>
      <c r="V12" s="53">
        <v>18.399999999999999</v>
      </c>
      <c r="W12" s="53">
        <v>21</v>
      </c>
      <c r="X12" s="53"/>
      <c r="Y12" s="53">
        <v>21</v>
      </c>
      <c r="Z12" s="53">
        <v>14</v>
      </c>
      <c r="AA12" s="53"/>
      <c r="AB12" s="53"/>
      <c r="AC12" s="53"/>
      <c r="AD12" s="53">
        <v>19</v>
      </c>
      <c r="AE12" s="46"/>
      <c r="AF12" s="18"/>
    </row>
    <row r="13" spans="1:32" ht="15.75" x14ac:dyDescent="0.25">
      <c r="B13" s="29" t="s">
        <v>62</v>
      </c>
      <c r="C13" s="30">
        <v>1030</v>
      </c>
      <c r="D13" s="30">
        <f t="shared" ref="D13:O13" si="1">SUM(D4:D12)</f>
        <v>148</v>
      </c>
      <c r="E13" s="30">
        <f t="shared" si="1"/>
        <v>65</v>
      </c>
      <c r="F13" s="30">
        <f t="shared" si="1"/>
        <v>196</v>
      </c>
      <c r="G13" s="30">
        <f t="shared" si="1"/>
        <v>131</v>
      </c>
      <c r="H13" s="30">
        <f t="shared" si="1"/>
        <v>130</v>
      </c>
      <c r="I13" s="62">
        <f t="shared" si="1"/>
        <v>211</v>
      </c>
      <c r="J13" s="30">
        <f t="shared" si="1"/>
        <v>6</v>
      </c>
      <c r="K13" s="62">
        <f t="shared" si="1"/>
        <v>197</v>
      </c>
      <c r="L13" s="30">
        <f t="shared" si="1"/>
        <v>62</v>
      </c>
      <c r="M13" s="30">
        <f t="shared" si="1"/>
        <v>149</v>
      </c>
      <c r="N13" s="30">
        <f t="shared" si="1"/>
        <v>106</v>
      </c>
      <c r="O13" s="30">
        <f t="shared" si="1"/>
        <v>105</v>
      </c>
      <c r="P13" s="31">
        <v>81.150000000000006</v>
      </c>
      <c r="Q13" s="32">
        <f>AVERAGE(Q4:Q12)</f>
        <v>89.75555555555556</v>
      </c>
      <c r="R13" s="11">
        <f t="shared" si="0"/>
        <v>8.6055555555555543</v>
      </c>
      <c r="S13" s="33">
        <f t="shared" ref="S13:AF13" si="2">AVERAGE(S4:S12)</f>
        <v>19.457777777777778</v>
      </c>
      <c r="T13" s="33">
        <f t="shared" si="2"/>
        <v>18.388888888888889</v>
      </c>
      <c r="U13" s="33">
        <f t="shared" si="2"/>
        <v>18.833333333333332</v>
      </c>
      <c r="V13" s="33">
        <f t="shared" si="2"/>
        <v>15.844444444444443</v>
      </c>
      <c r="W13" s="33">
        <f t="shared" si="2"/>
        <v>14.900000000000002</v>
      </c>
      <c r="X13" s="33">
        <f t="shared" si="2"/>
        <v>14</v>
      </c>
      <c r="Y13" s="33">
        <f t="shared" si="2"/>
        <v>19.466666666666669</v>
      </c>
      <c r="Z13" s="33">
        <f t="shared" si="2"/>
        <v>15.457142857142857</v>
      </c>
      <c r="AA13" s="33">
        <f t="shared" si="2"/>
        <v>17.875</v>
      </c>
      <c r="AB13" s="33">
        <f t="shared" si="2"/>
        <v>18</v>
      </c>
      <c r="AC13" s="33" t="e">
        <f t="shared" si="2"/>
        <v>#DIV/0!</v>
      </c>
      <c r="AD13" s="33">
        <f t="shared" si="2"/>
        <v>19.25714285714286</v>
      </c>
      <c r="AE13" s="33" t="e">
        <f t="shared" si="2"/>
        <v>#DIV/0!</v>
      </c>
      <c r="AF13" s="33" t="e">
        <f t="shared" si="2"/>
        <v>#DIV/0!</v>
      </c>
    </row>
    <row r="14" spans="1:32" ht="15.75" x14ac:dyDescent="0.25">
      <c r="A14" s="38"/>
      <c r="C14" s="16"/>
      <c r="D14" s="10"/>
      <c r="E14" s="16"/>
      <c r="F14" s="16"/>
      <c r="G14" s="5"/>
      <c r="H14" s="5"/>
      <c r="L14" s="16"/>
      <c r="M14" s="16"/>
      <c r="N14" s="39"/>
      <c r="O14" s="39"/>
      <c r="P14" s="40"/>
      <c r="Q14" s="40"/>
      <c r="R14" s="25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25"/>
    </row>
    <row r="15" spans="1:32" ht="15.75" x14ac:dyDescent="0.25">
      <c r="M15" s="16"/>
      <c r="N15" s="34"/>
      <c r="P15" s="35"/>
      <c r="Q15" s="35"/>
      <c r="AF15" s="5"/>
    </row>
    <row r="17" spans="5:5" x14ac:dyDescent="0.25">
      <c r="E17" s="64"/>
    </row>
  </sheetData>
  <mergeCells count="7">
    <mergeCell ref="B1:AE1"/>
    <mergeCell ref="B2:B3"/>
    <mergeCell ref="C2:H2"/>
    <mergeCell ref="I2:O2"/>
    <mergeCell ref="P2:Q2"/>
    <mergeCell ref="R2:R3"/>
    <mergeCell ref="S2:AF2"/>
  </mergeCells>
  <pageMargins left="0" right="0" top="0" bottom="0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workbookViewId="0">
      <selection activeCell="K3" sqref="K1:K1048576"/>
    </sheetView>
  </sheetViews>
  <sheetFormatPr defaultRowHeight="15" x14ac:dyDescent="0.25"/>
  <cols>
    <col min="1" max="1" width="4.140625" customWidth="1"/>
    <col min="2" max="2" width="11" style="2" customWidth="1"/>
    <col min="3" max="3" width="6.5703125" style="15" customWidth="1"/>
    <col min="4" max="4" width="4.140625" style="8" customWidth="1"/>
    <col min="5" max="5" width="5" style="15" customWidth="1"/>
    <col min="6" max="6" width="4.85546875" style="15" customWidth="1"/>
    <col min="7" max="7" width="6" style="9" customWidth="1"/>
    <col min="8" max="8" width="5.7109375" style="9" customWidth="1"/>
    <col min="9" max="9" width="6.5703125" style="63" customWidth="1"/>
    <col min="10" max="10" width="6.5703125" style="16" customWidth="1"/>
    <col min="11" max="11" width="6.5703125" style="63" customWidth="1"/>
    <col min="12" max="12" width="5" style="15" customWidth="1"/>
    <col min="13" max="14" width="4.85546875" style="15" customWidth="1"/>
    <col min="15" max="15" width="5.140625" style="16" customWidth="1"/>
    <col min="16" max="16" width="6.7109375" style="5" customWidth="1"/>
    <col min="17" max="17" width="8.140625" style="5" customWidth="1"/>
    <col min="18" max="18" width="7.42578125" style="5" customWidth="1"/>
    <col min="19" max="19" width="6.5703125" style="7" customWidth="1"/>
    <col min="20" max="20" width="7.140625" style="7" customWidth="1"/>
    <col min="21" max="21" width="7.28515625" style="7" customWidth="1"/>
    <col min="22" max="22" width="5.7109375" style="7" customWidth="1"/>
    <col min="23" max="23" width="7.42578125" style="7" customWidth="1"/>
    <col min="24" max="24" width="6.28515625" style="7" customWidth="1"/>
    <col min="25" max="25" width="6.85546875" style="7" customWidth="1"/>
    <col min="26" max="26" width="7" style="7" customWidth="1"/>
    <col min="27" max="27" width="6" style="7" customWidth="1"/>
    <col min="28" max="28" width="5.28515625" style="7" customWidth="1"/>
    <col min="29" max="29" width="4.85546875" style="7" customWidth="1"/>
    <col min="30" max="30" width="7" style="7" customWidth="1"/>
    <col min="31" max="31" width="5.140625" style="5" customWidth="1"/>
    <col min="32" max="32" width="3.85546875" style="9" customWidth="1"/>
  </cols>
  <sheetData>
    <row r="1" spans="1:32" ht="15.75" x14ac:dyDescent="0.25">
      <c r="B1" s="65" t="s">
        <v>71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2" x14ac:dyDescent="0.25">
      <c r="B2" s="66" t="s">
        <v>0</v>
      </c>
      <c r="C2" s="68" t="s">
        <v>64</v>
      </c>
      <c r="D2" s="68"/>
      <c r="E2" s="68"/>
      <c r="F2" s="68"/>
      <c r="G2" s="68"/>
      <c r="H2" s="68"/>
      <c r="I2" s="68" t="s">
        <v>63</v>
      </c>
      <c r="J2" s="68"/>
      <c r="K2" s="68"/>
      <c r="L2" s="68"/>
      <c r="M2" s="68"/>
      <c r="N2" s="68"/>
      <c r="O2" s="68"/>
      <c r="P2" s="68" t="s">
        <v>1</v>
      </c>
      <c r="Q2" s="68"/>
      <c r="R2" s="69" t="s">
        <v>2</v>
      </c>
      <c r="S2" s="71" t="s">
        <v>3</v>
      </c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76.5" customHeight="1" x14ac:dyDescent="0.25">
      <c r="B3" s="67"/>
      <c r="C3" s="42" t="s">
        <v>4</v>
      </c>
      <c r="D3" s="43" t="s">
        <v>5</v>
      </c>
      <c r="E3" s="42" t="s">
        <v>6</v>
      </c>
      <c r="F3" s="42" t="s">
        <v>7</v>
      </c>
      <c r="G3" s="43" t="s">
        <v>8</v>
      </c>
      <c r="H3" s="43" t="s">
        <v>9</v>
      </c>
      <c r="I3" s="57" t="s">
        <v>4</v>
      </c>
      <c r="J3" s="42" t="s">
        <v>69</v>
      </c>
      <c r="K3" s="57" t="s">
        <v>73</v>
      </c>
      <c r="L3" s="42" t="s">
        <v>6</v>
      </c>
      <c r="M3" s="42" t="s">
        <v>7</v>
      </c>
      <c r="N3" s="42" t="s">
        <v>8</v>
      </c>
      <c r="O3" s="42" t="s">
        <v>9</v>
      </c>
      <c r="P3" s="44" t="s">
        <v>66</v>
      </c>
      <c r="Q3" s="44" t="s">
        <v>72</v>
      </c>
      <c r="R3" s="70"/>
      <c r="S3" s="45" t="s">
        <v>10</v>
      </c>
      <c r="T3" s="45" t="s">
        <v>11</v>
      </c>
      <c r="U3" s="45" t="s">
        <v>12</v>
      </c>
      <c r="V3" s="45" t="s">
        <v>13</v>
      </c>
      <c r="W3" s="45" t="s">
        <v>14</v>
      </c>
      <c r="X3" s="45" t="s">
        <v>15</v>
      </c>
      <c r="Y3" s="45" t="s">
        <v>16</v>
      </c>
      <c r="Z3" s="45" t="s">
        <v>17</v>
      </c>
      <c r="AA3" s="45" t="s">
        <v>18</v>
      </c>
      <c r="AB3" s="45" t="s">
        <v>19</v>
      </c>
      <c r="AC3" s="45" t="s">
        <v>20</v>
      </c>
      <c r="AD3" s="45" t="s">
        <v>21</v>
      </c>
      <c r="AE3" s="44" t="s">
        <v>22</v>
      </c>
      <c r="AF3" s="44" t="s">
        <v>23</v>
      </c>
    </row>
    <row r="4" spans="1:32" x14ac:dyDescent="0.25">
      <c r="A4" s="13">
        <v>1</v>
      </c>
      <c r="B4" s="1" t="s">
        <v>28</v>
      </c>
      <c r="C4" s="12">
        <v>5</v>
      </c>
      <c r="D4" s="19">
        <v>2</v>
      </c>
      <c r="E4" s="12">
        <v>0</v>
      </c>
      <c r="F4" s="12">
        <v>5</v>
      </c>
      <c r="G4" s="46">
        <v>2</v>
      </c>
      <c r="H4" s="46">
        <v>3</v>
      </c>
      <c r="I4" s="59">
        <v>3</v>
      </c>
      <c r="J4" s="12"/>
      <c r="K4" s="59">
        <v>3</v>
      </c>
      <c r="L4" s="12">
        <v>0</v>
      </c>
      <c r="M4" s="12">
        <v>3</v>
      </c>
      <c r="N4" s="12">
        <v>1</v>
      </c>
      <c r="O4" s="12">
        <v>2</v>
      </c>
      <c r="P4" s="24">
        <v>90</v>
      </c>
      <c r="Q4" s="46">
        <v>116.5</v>
      </c>
      <c r="R4" s="11">
        <f t="shared" ref="R4:R19" si="0">Q4-P4</f>
        <v>26.5</v>
      </c>
      <c r="S4" s="53">
        <v>25</v>
      </c>
      <c r="T4" s="53">
        <v>21.5</v>
      </c>
      <c r="U4" s="53">
        <v>24</v>
      </c>
      <c r="V4" s="53">
        <v>24.5</v>
      </c>
      <c r="W4" s="53"/>
      <c r="X4" s="53"/>
      <c r="Y4" s="53"/>
      <c r="Z4" s="53">
        <v>20</v>
      </c>
      <c r="AA4" s="53"/>
      <c r="AB4" s="53"/>
      <c r="AC4" s="53"/>
      <c r="AD4" s="53">
        <v>21.5</v>
      </c>
      <c r="AE4" s="46"/>
      <c r="AF4" s="18"/>
    </row>
    <row r="5" spans="1:32" x14ac:dyDescent="0.25">
      <c r="A5" s="13">
        <v>2</v>
      </c>
      <c r="B5" s="1" t="s">
        <v>32</v>
      </c>
      <c r="C5" s="14">
        <v>14</v>
      </c>
      <c r="D5" s="17">
        <v>14</v>
      </c>
      <c r="E5" s="14">
        <v>14</v>
      </c>
      <c r="F5" s="14">
        <v>0</v>
      </c>
      <c r="G5" s="18">
        <v>5</v>
      </c>
      <c r="H5" s="18">
        <v>9</v>
      </c>
      <c r="I5" s="59">
        <v>12</v>
      </c>
      <c r="J5" s="12"/>
      <c r="K5" s="59"/>
      <c r="L5" s="14">
        <v>12</v>
      </c>
      <c r="M5" s="14">
        <v>0</v>
      </c>
      <c r="N5" s="14">
        <v>4</v>
      </c>
      <c r="O5" s="12">
        <v>8</v>
      </c>
      <c r="P5" s="24">
        <v>74.45</v>
      </c>
      <c r="Q5" s="46">
        <v>97.2</v>
      </c>
      <c r="R5" s="11">
        <f t="shared" si="0"/>
        <v>22.75</v>
      </c>
      <c r="S5" s="53">
        <v>17.8</v>
      </c>
      <c r="T5" s="53">
        <v>19.899999999999999</v>
      </c>
      <c r="U5" s="53">
        <v>20.8</v>
      </c>
      <c r="V5" s="53">
        <v>18</v>
      </c>
      <c r="W5" s="53">
        <v>22</v>
      </c>
      <c r="X5" s="53">
        <v>20</v>
      </c>
      <c r="Y5" s="53">
        <v>20.6</v>
      </c>
      <c r="Z5" s="53"/>
      <c r="AA5" s="53"/>
      <c r="AB5" s="53"/>
      <c r="AC5" s="53"/>
      <c r="AD5" s="53"/>
      <c r="AE5" s="46"/>
      <c r="AF5" s="18"/>
    </row>
    <row r="6" spans="1:32" x14ac:dyDescent="0.25">
      <c r="A6" s="13">
        <v>3</v>
      </c>
      <c r="B6" s="1" t="s">
        <v>33</v>
      </c>
      <c r="C6" s="14">
        <v>11</v>
      </c>
      <c r="D6" s="17">
        <v>6</v>
      </c>
      <c r="E6" s="14">
        <v>0</v>
      </c>
      <c r="F6" s="14">
        <v>11</v>
      </c>
      <c r="G6" s="18">
        <v>2</v>
      </c>
      <c r="H6" s="18">
        <v>9</v>
      </c>
      <c r="I6" s="59">
        <v>3</v>
      </c>
      <c r="J6" s="12"/>
      <c r="K6" s="59">
        <v>3</v>
      </c>
      <c r="L6" s="14">
        <v>0</v>
      </c>
      <c r="M6" s="14">
        <v>3</v>
      </c>
      <c r="N6" s="14">
        <v>1</v>
      </c>
      <c r="O6" s="12">
        <v>2</v>
      </c>
      <c r="P6" s="24">
        <v>84.75</v>
      </c>
      <c r="Q6" s="46">
        <v>100.3</v>
      </c>
      <c r="R6" s="11">
        <f t="shared" si="0"/>
        <v>15.549999999999997</v>
      </c>
      <c r="S6" s="53">
        <v>21.3</v>
      </c>
      <c r="T6" s="53">
        <v>20</v>
      </c>
      <c r="U6" s="53">
        <v>21</v>
      </c>
      <c r="V6" s="53">
        <v>19</v>
      </c>
      <c r="W6" s="53">
        <v>15</v>
      </c>
      <c r="X6" s="53"/>
      <c r="Y6" s="53"/>
      <c r="Z6" s="53"/>
      <c r="AA6" s="53">
        <v>21</v>
      </c>
      <c r="AB6" s="53"/>
      <c r="AC6" s="53"/>
      <c r="AD6" s="53"/>
      <c r="AE6" s="46"/>
      <c r="AF6" s="18"/>
    </row>
    <row r="7" spans="1:32" x14ac:dyDescent="0.25">
      <c r="A7" s="13">
        <v>4</v>
      </c>
      <c r="B7" s="1" t="s">
        <v>37</v>
      </c>
      <c r="C7" s="17">
        <v>11</v>
      </c>
      <c r="D7" s="17">
        <v>7</v>
      </c>
      <c r="E7" s="14">
        <v>0</v>
      </c>
      <c r="F7" s="14">
        <v>11</v>
      </c>
      <c r="G7" s="18">
        <v>5</v>
      </c>
      <c r="H7" s="18">
        <v>6</v>
      </c>
      <c r="I7" s="59">
        <v>9</v>
      </c>
      <c r="J7" s="12"/>
      <c r="K7" s="59">
        <v>9</v>
      </c>
      <c r="L7" s="14">
        <v>0</v>
      </c>
      <c r="M7" s="14">
        <v>9</v>
      </c>
      <c r="N7" s="14">
        <v>4</v>
      </c>
      <c r="O7" s="12">
        <v>5</v>
      </c>
      <c r="P7" s="24">
        <v>84.73</v>
      </c>
      <c r="Q7" s="46">
        <v>99.9</v>
      </c>
      <c r="R7" s="11">
        <f t="shared" si="0"/>
        <v>15.170000000000002</v>
      </c>
      <c r="S7" s="53">
        <v>18.399999999999999</v>
      </c>
      <c r="T7" s="53">
        <v>20.399999999999999</v>
      </c>
      <c r="U7" s="53">
        <v>20.8</v>
      </c>
      <c r="V7" s="53">
        <v>19.7</v>
      </c>
      <c r="W7" s="53">
        <v>17.5</v>
      </c>
      <c r="X7" s="53"/>
      <c r="Y7" s="53">
        <v>21.5</v>
      </c>
      <c r="Z7" s="53"/>
      <c r="AA7" s="53">
        <v>21</v>
      </c>
      <c r="AB7" s="53"/>
      <c r="AC7" s="53"/>
      <c r="AD7" s="53"/>
      <c r="AE7" s="46"/>
      <c r="AF7" s="18"/>
    </row>
    <row r="8" spans="1:32" x14ac:dyDescent="0.25">
      <c r="A8" s="13">
        <v>5</v>
      </c>
      <c r="B8" s="1" t="s">
        <v>39</v>
      </c>
      <c r="C8" s="14">
        <v>37</v>
      </c>
      <c r="D8" s="17">
        <v>35</v>
      </c>
      <c r="E8" s="14">
        <v>23</v>
      </c>
      <c r="F8" s="14">
        <v>14</v>
      </c>
      <c r="G8" s="18">
        <v>7</v>
      </c>
      <c r="H8" s="18">
        <v>30</v>
      </c>
      <c r="I8" s="59">
        <v>34</v>
      </c>
      <c r="J8" s="12">
        <v>2</v>
      </c>
      <c r="K8" s="59">
        <v>32</v>
      </c>
      <c r="L8" s="14">
        <v>23</v>
      </c>
      <c r="M8" s="14">
        <v>11</v>
      </c>
      <c r="N8" s="14">
        <v>7</v>
      </c>
      <c r="O8" s="12">
        <v>27</v>
      </c>
      <c r="P8" s="24">
        <v>87.35</v>
      </c>
      <c r="Q8" s="46">
        <v>96.2</v>
      </c>
      <c r="R8" s="11">
        <f t="shared" si="0"/>
        <v>8.8500000000000085</v>
      </c>
      <c r="S8" s="52">
        <v>19.7</v>
      </c>
      <c r="T8" s="53">
        <v>19.600000000000001</v>
      </c>
      <c r="U8" s="53">
        <v>21.5</v>
      </c>
      <c r="V8" s="53">
        <v>17.2</v>
      </c>
      <c r="W8" s="53">
        <v>14.7</v>
      </c>
      <c r="X8" s="53">
        <v>21</v>
      </c>
      <c r="Y8" s="53">
        <v>21.2</v>
      </c>
      <c r="Z8" s="53">
        <v>21</v>
      </c>
      <c r="AA8" s="53">
        <v>15.5</v>
      </c>
      <c r="AB8" s="53"/>
      <c r="AC8" s="53"/>
      <c r="AD8" s="53">
        <v>24</v>
      </c>
      <c r="AE8" s="46"/>
      <c r="AF8" s="18"/>
    </row>
    <row r="9" spans="1:32" x14ac:dyDescent="0.25">
      <c r="A9" s="13">
        <v>6</v>
      </c>
      <c r="B9" s="1" t="s">
        <v>40</v>
      </c>
      <c r="C9" s="14">
        <v>46</v>
      </c>
      <c r="D9" s="17">
        <v>21</v>
      </c>
      <c r="E9" s="14">
        <v>15</v>
      </c>
      <c r="F9" s="14">
        <v>31</v>
      </c>
      <c r="G9" s="18">
        <v>16</v>
      </c>
      <c r="H9" s="18">
        <v>30</v>
      </c>
      <c r="I9" s="59">
        <v>32</v>
      </c>
      <c r="J9" s="12"/>
      <c r="K9" s="59"/>
      <c r="L9" s="14">
        <v>14</v>
      </c>
      <c r="M9" s="14">
        <v>18</v>
      </c>
      <c r="N9" s="14">
        <v>9</v>
      </c>
      <c r="O9" s="12">
        <v>23</v>
      </c>
      <c r="P9" s="24">
        <v>77.89</v>
      </c>
      <c r="Q9" s="46">
        <v>95.7</v>
      </c>
      <c r="R9" s="11">
        <f t="shared" si="0"/>
        <v>17.810000000000002</v>
      </c>
      <c r="S9" s="50">
        <v>19.399999999999999</v>
      </c>
      <c r="T9" s="50">
        <v>20.9</v>
      </c>
      <c r="U9" s="50">
        <v>17.7</v>
      </c>
      <c r="V9" s="50">
        <v>15.4</v>
      </c>
      <c r="W9" s="50"/>
      <c r="X9" s="50">
        <v>19.399999999999999</v>
      </c>
      <c r="Y9" s="50">
        <v>18.100000000000001</v>
      </c>
      <c r="Z9" s="50">
        <v>14.5</v>
      </c>
      <c r="AA9" s="50"/>
      <c r="AB9" s="50"/>
      <c r="AC9" s="50"/>
      <c r="AD9" s="49">
        <v>19</v>
      </c>
      <c r="AE9" s="46"/>
      <c r="AF9" s="18"/>
    </row>
    <row r="10" spans="1:32" x14ac:dyDescent="0.25">
      <c r="A10" s="13">
        <v>7</v>
      </c>
      <c r="B10" s="1" t="s">
        <v>41</v>
      </c>
      <c r="C10" s="14">
        <v>40</v>
      </c>
      <c r="D10" s="17">
        <v>39</v>
      </c>
      <c r="E10" s="14">
        <v>40</v>
      </c>
      <c r="F10" s="14">
        <v>0</v>
      </c>
      <c r="G10" s="18">
        <v>23</v>
      </c>
      <c r="H10" s="18">
        <v>17</v>
      </c>
      <c r="I10" s="59">
        <v>36</v>
      </c>
      <c r="J10" s="12">
        <v>13</v>
      </c>
      <c r="K10" s="59">
        <v>23</v>
      </c>
      <c r="L10" s="14">
        <v>36</v>
      </c>
      <c r="M10" s="14">
        <v>0</v>
      </c>
      <c r="N10" s="14">
        <v>21</v>
      </c>
      <c r="O10" s="12">
        <v>15</v>
      </c>
      <c r="P10" s="24">
        <v>83.22</v>
      </c>
      <c r="Q10" s="46">
        <v>99.3</v>
      </c>
      <c r="R10" s="11">
        <f t="shared" si="0"/>
        <v>16.079999999999998</v>
      </c>
      <c r="S10" s="53">
        <v>21.7</v>
      </c>
      <c r="T10" s="53">
        <v>21.04</v>
      </c>
      <c r="U10" s="53">
        <v>22</v>
      </c>
      <c r="V10" s="53">
        <v>16.600000000000001</v>
      </c>
      <c r="W10" s="53">
        <v>18.600000000000001</v>
      </c>
      <c r="X10" s="53"/>
      <c r="Y10" s="53">
        <v>17</v>
      </c>
      <c r="Z10" s="53">
        <v>21</v>
      </c>
      <c r="AA10" s="53"/>
      <c r="AB10" s="53">
        <v>13</v>
      </c>
      <c r="AC10" s="53"/>
      <c r="AD10" s="53">
        <v>19</v>
      </c>
      <c r="AE10" s="46"/>
      <c r="AF10" s="18"/>
    </row>
    <row r="11" spans="1:32" x14ac:dyDescent="0.25">
      <c r="A11" s="13">
        <v>8</v>
      </c>
      <c r="B11" s="1" t="s">
        <v>42</v>
      </c>
      <c r="C11" s="14">
        <v>38</v>
      </c>
      <c r="D11" s="17">
        <v>26</v>
      </c>
      <c r="E11" s="14">
        <v>19</v>
      </c>
      <c r="F11" s="14">
        <v>19</v>
      </c>
      <c r="G11" s="18">
        <v>8</v>
      </c>
      <c r="H11" s="18">
        <v>30</v>
      </c>
      <c r="I11" s="59">
        <v>27</v>
      </c>
      <c r="J11" s="12">
        <v>1</v>
      </c>
      <c r="K11" s="59">
        <v>26</v>
      </c>
      <c r="L11" s="14">
        <v>16</v>
      </c>
      <c r="M11" s="14">
        <v>11</v>
      </c>
      <c r="N11" s="14">
        <v>5</v>
      </c>
      <c r="O11" s="12">
        <v>22</v>
      </c>
      <c r="P11" s="24">
        <v>74.48</v>
      </c>
      <c r="Q11" s="46">
        <v>81.7</v>
      </c>
      <c r="R11" s="11">
        <f t="shared" si="0"/>
        <v>7.2199999999999989</v>
      </c>
      <c r="S11" s="53">
        <v>17.5</v>
      </c>
      <c r="T11" s="53">
        <v>17.5</v>
      </c>
      <c r="U11" s="53">
        <v>19.5</v>
      </c>
      <c r="V11" s="53">
        <v>12.7</v>
      </c>
      <c r="W11" s="53">
        <v>11.3</v>
      </c>
      <c r="X11" s="53">
        <v>14</v>
      </c>
      <c r="Y11" s="53">
        <v>16.5</v>
      </c>
      <c r="Z11" s="53">
        <v>18</v>
      </c>
      <c r="AA11" s="53">
        <v>12.5</v>
      </c>
      <c r="AB11" s="53"/>
      <c r="AC11" s="53"/>
      <c r="AD11" s="53">
        <v>19.3</v>
      </c>
      <c r="AE11" s="46"/>
      <c r="AF11" s="18"/>
    </row>
    <row r="12" spans="1:32" x14ac:dyDescent="0.25">
      <c r="A12" s="13">
        <v>9</v>
      </c>
      <c r="B12" s="1" t="s">
        <v>44</v>
      </c>
      <c r="C12" s="14">
        <v>24</v>
      </c>
      <c r="D12" s="17">
        <v>6</v>
      </c>
      <c r="E12" s="14">
        <v>0</v>
      </c>
      <c r="F12" s="14">
        <v>24</v>
      </c>
      <c r="G12" s="18">
        <v>12</v>
      </c>
      <c r="H12" s="18">
        <v>12</v>
      </c>
      <c r="I12" s="59">
        <v>14</v>
      </c>
      <c r="J12" s="12"/>
      <c r="K12" s="59">
        <v>14</v>
      </c>
      <c r="L12" s="14">
        <v>0</v>
      </c>
      <c r="M12" s="14">
        <v>14</v>
      </c>
      <c r="N12" s="14">
        <v>7</v>
      </c>
      <c r="O12" s="12">
        <v>7</v>
      </c>
      <c r="P12" s="24">
        <v>84.56</v>
      </c>
      <c r="Q12" s="46">
        <v>94.5</v>
      </c>
      <c r="R12" s="11">
        <f t="shared" si="0"/>
        <v>9.9399999999999977</v>
      </c>
      <c r="S12" s="53">
        <v>20.5</v>
      </c>
      <c r="T12" s="53">
        <v>18.899999999999999</v>
      </c>
      <c r="U12" s="53">
        <v>20.2</v>
      </c>
      <c r="V12" s="53">
        <v>17.399999999999999</v>
      </c>
      <c r="W12" s="53">
        <v>16.5</v>
      </c>
      <c r="X12" s="53"/>
      <c r="Y12" s="53">
        <v>19</v>
      </c>
      <c r="Z12" s="53">
        <v>14</v>
      </c>
      <c r="AA12" s="53"/>
      <c r="AB12" s="53"/>
      <c r="AC12" s="53"/>
      <c r="AD12" s="53">
        <v>25</v>
      </c>
      <c r="AE12" s="46"/>
      <c r="AF12" s="18"/>
    </row>
    <row r="13" spans="1:32" x14ac:dyDescent="0.25">
      <c r="A13" s="13">
        <v>10</v>
      </c>
      <c r="B13" s="1" t="s">
        <v>45</v>
      </c>
      <c r="C13" s="14">
        <v>14</v>
      </c>
      <c r="D13" s="17">
        <v>5</v>
      </c>
      <c r="E13" s="14">
        <v>0</v>
      </c>
      <c r="F13" s="14">
        <v>14</v>
      </c>
      <c r="G13" s="18">
        <v>4</v>
      </c>
      <c r="H13" s="18">
        <v>10</v>
      </c>
      <c r="I13" s="59">
        <v>3</v>
      </c>
      <c r="J13" s="12"/>
      <c r="K13" s="59">
        <v>2</v>
      </c>
      <c r="L13" s="14">
        <v>0</v>
      </c>
      <c r="M13" s="14">
        <v>3</v>
      </c>
      <c r="N13" s="14">
        <v>0</v>
      </c>
      <c r="O13" s="12">
        <v>3</v>
      </c>
      <c r="P13" s="24">
        <v>79.8</v>
      </c>
      <c r="Q13" s="46">
        <v>95</v>
      </c>
      <c r="R13" s="11">
        <f t="shared" si="0"/>
        <v>15.200000000000003</v>
      </c>
      <c r="S13" s="54">
        <v>20.5</v>
      </c>
      <c r="T13" s="54">
        <v>19.5</v>
      </c>
      <c r="U13" s="54">
        <v>15.5</v>
      </c>
      <c r="V13" s="54">
        <v>19</v>
      </c>
      <c r="W13" s="54">
        <v>24</v>
      </c>
      <c r="X13" s="54"/>
      <c r="Y13" s="54">
        <v>17</v>
      </c>
      <c r="Z13" s="54"/>
      <c r="AA13" s="53"/>
      <c r="AB13" s="53"/>
      <c r="AC13" s="53"/>
      <c r="AD13" s="53"/>
      <c r="AE13" s="46"/>
      <c r="AF13" s="18"/>
    </row>
    <row r="14" spans="1:32" x14ac:dyDescent="0.25">
      <c r="A14" s="13">
        <v>11</v>
      </c>
      <c r="B14" s="1" t="s">
        <v>47</v>
      </c>
      <c r="C14" s="14">
        <v>52</v>
      </c>
      <c r="D14" s="17">
        <v>26</v>
      </c>
      <c r="E14" s="14">
        <v>0</v>
      </c>
      <c r="F14" s="14">
        <v>52</v>
      </c>
      <c r="G14" s="18">
        <v>22</v>
      </c>
      <c r="H14" s="18">
        <v>30</v>
      </c>
      <c r="I14" s="59">
        <v>35</v>
      </c>
      <c r="J14" s="12"/>
      <c r="K14" s="59">
        <v>35</v>
      </c>
      <c r="L14" s="14">
        <v>0</v>
      </c>
      <c r="M14" s="14">
        <v>35</v>
      </c>
      <c r="N14" s="14">
        <v>14</v>
      </c>
      <c r="O14" s="12">
        <v>21</v>
      </c>
      <c r="P14" s="24">
        <v>94.91</v>
      </c>
      <c r="Q14" s="46">
        <v>92.1</v>
      </c>
      <c r="R14" s="11">
        <f t="shared" si="0"/>
        <v>-2.8100000000000023</v>
      </c>
      <c r="S14" s="53">
        <v>21.3</v>
      </c>
      <c r="T14" s="53">
        <v>17.5</v>
      </c>
      <c r="U14" s="53">
        <v>21.2</v>
      </c>
      <c r="V14" s="53">
        <v>14.3</v>
      </c>
      <c r="W14" s="53">
        <v>16.5</v>
      </c>
      <c r="X14" s="53">
        <v>18</v>
      </c>
      <c r="Y14" s="53">
        <v>16.8</v>
      </c>
      <c r="Z14" s="53">
        <v>22.7</v>
      </c>
      <c r="AA14" s="53">
        <v>17</v>
      </c>
      <c r="AB14" s="53"/>
      <c r="AC14" s="53"/>
      <c r="AD14" s="53">
        <v>21.7</v>
      </c>
      <c r="AE14" s="46"/>
      <c r="AF14" s="18"/>
    </row>
    <row r="15" spans="1:32" x14ac:dyDescent="0.25">
      <c r="A15" s="13">
        <v>12</v>
      </c>
      <c r="B15" s="1" t="s">
        <v>50</v>
      </c>
      <c r="C15" s="14">
        <v>50</v>
      </c>
      <c r="D15" s="17">
        <v>17</v>
      </c>
      <c r="E15" s="14">
        <v>0</v>
      </c>
      <c r="F15" s="14">
        <v>50</v>
      </c>
      <c r="G15" s="18">
        <v>19</v>
      </c>
      <c r="H15" s="18">
        <v>31</v>
      </c>
      <c r="I15" s="59">
        <v>34</v>
      </c>
      <c r="J15" s="12"/>
      <c r="K15" s="59">
        <v>31</v>
      </c>
      <c r="L15" s="14">
        <v>0</v>
      </c>
      <c r="M15" s="14">
        <v>34</v>
      </c>
      <c r="N15" s="14">
        <v>15</v>
      </c>
      <c r="O15" s="12">
        <v>19</v>
      </c>
      <c r="P15" s="24">
        <v>85.44</v>
      </c>
      <c r="Q15" s="46">
        <v>88.1</v>
      </c>
      <c r="R15" s="11">
        <f t="shared" si="0"/>
        <v>2.6599999999999966</v>
      </c>
      <c r="S15" s="53">
        <v>18.899999999999999</v>
      </c>
      <c r="T15" s="53">
        <v>18</v>
      </c>
      <c r="U15" s="53">
        <v>17.899999999999999</v>
      </c>
      <c r="V15" s="53">
        <v>16</v>
      </c>
      <c r="W15" s="53">
        <v>15.6</v>
      </c>
      <c r="X15" s="53"/>
      <c r="Y15" s="53">
        <v>16.600000000000001</v>
      </c>
      <c r="Z15" s="53">
        <v>15.2</v>
      </c>
      <c r="AA15" s="53">
        <v>23</v>
      </c>
      <c r="AB15" s="53"/>
      <c r="AC15" s="53"/>
      <c r="AD15" s="53">
        <v>21.7</v>
      </c>
      <c r="AE15" s="46"/>
      <c r="AF15" s="18"/>
    </row>
    <row r="16" spans="1:32" x14ac:dyDescent="0.25">
      <c r="A16" s="13">
        <v>13</v>
      </c>
      <c r="B16" s="1" t="s">
        <v>53</v>
      </c>
      <c r="C16" s="14">
        <v>51</v>
      </c>
      <c r="D16" s="17">
        <v>20</v>
      </c>
      <c r="E16" s="14">
        <v>0</v>
      </c>
      <c r="F16" s="14">
        <v>51</v>
      </c>
      <c r="G16" s="18">
        <v>28</v>
      </c>
      <c r="H16" s="18">
        <v>23</v>
      </c>
      <c r="I16" s="59">
        <v>38</v>
      </c>
      <c r="J16" s="12"/>
      <c r="K16" s="59"/>
      <c r="L16" s="14">
        <v>0</v>
      </c>
      <c r="M16" s="14">
        <v>38</v>
      </c>
      <c r="N16" s="14">
        <v>20</v>
      </c>
      <c r="O16" s="12">
        <v>18</v>
      </c>
      <c r="P16" s="24">
        <v>90.4</v>
      </c>
      <c r="Q16" s="46">
        <v>93.9</v>
      </c>
      <c r="R16" s="11">
        <f t="shared" si="0"/>
        <v>3.5</v>
      </c>
      <c r="S16" s="53">
        <v>20.100000000000001</v>
      </c>
      <c r="T16" s="53">
        <v>18.100000000000001</v>
      </c>
      <c r="U16" s="53">
        <v>16.399999999999999</v>
      </c>
      <c r="V16" s="53">
        <v>18.899999999999999</v>
      </c>
      <c r="W16" s="53">
        <v>17.2</v>
      </c>
      <c r="X16" s="53">
        <v>19.5</v>
      </c>
      <c r="Y16" s="53">
        <v>22.9</v>
      </c>
      <c r="Z16" s="53">
        <v>21.9</v>
      </c>
      <c r="AA16" s="53"/>
      <c r="AB16" s="53"/>
      <c r="AC16" s="53"/>
      <c r="AD16" s="53">
        <v>23</v>
      </c>
      <c r="AE16" s="46"/>
      <c r="AF16" s="18"/>
    </row>
    <row r="17" spans="1:32" x14ac:dyDescent="0.25">
      <c r="A17" s="13">
        <v>14</v>
      </c>
      <c r="B17" s="1" t="s">
        <v>58</v>
      </c>
      <c r="C17" s="14">
        <v>22</v>
      </c>
      <c r="D17" s="17">
        <v>6</v>
      </c>
      <c r="E17" s="14">
        <v>0</v>
      </c>
      <c r="F17" s="14">
        <v>22</v>
      </c>
      <c r="G17" s="18">
        <v>8</v>
      </c>
      <c r="H17" s="18">
        <v>14</v>
      </c>
      <c r="I17" s="59">
        <v>11</v>
      </c>
      <c r="J17" s="12"/>
      <c r="K17" s="59"/>
      <c r="L17" s="14">
        <v>0</v>
      </c>
      <c r="M17" s="14">
        <v>11</v>
      </c>
      <c r="N17" s="14">
        <v>7</v>
      </c>
      <c r="O17" s="12">
        <v>4</v>
      </c>
      <c r="P17" s="24">
        <v>85.43</v>
      </c>
      <c r="Q17" s="46">
        <v>95.8</v>
      </c>
      <c r="R17" s="11">
        <f t="shared" si="0"/>
        <v>10.36999999999999</v>
      </c>
      <c r="S17" s="53">
        <v>22.6</v>
      </c>
      <c r="T17" s="53">
        <v>18.8</v>
      </c>
      <c r="U17" s="53">
        <v>18.100000000000001</v>
      </c>
      <c r="V17" s="53">
        <v>17.899999999999999</v>
      </c>
      <c r="W17" s="53">
        <v>18</v>
      </c>
      <c r="X17" s="53">
        <v>11</v>
      </c>
      <c r="Y17" s="53">
        <v>18.5</v>
      </c>
      <c r="Z17" s="53">
        <v>11</v>
      </c>
      <c r="AA17" s="53"/>
      <c r="AB17" s="53"/>
      <c r="AC17" s="53"/>
      <c r="AD17" s="53">
        <v>21.3</v>
      </c>
      <c r="AE17" s="46">
        <v>25</v>
      </c>
      <c r="AF17" s="18"/>
    </row>
    <row r="18" spans="1:32" x14ac:dyDescent="0.25">
      <c r="A18" s="13">
        <v>15</v>
      </c>
      <c r="B18" s="1" t="s">
        <v>59</v>
      </c>
      <c r="C18" s="14">
        <v>11</v>
      </c>
      <c r="D18" s="17">
        <v>10</v>
      </c>
      <c r="E18" s="14">
        <v>6</v>
      </c>
      <c r="F18" s="14">
        <v>5</v>
      </c>
      <c r="G18" s="18">
        <v>5</v>
      </c>
      <c r="H18" s="18">
        <v>6</v>
      </c>
      <c r="I18" s="59">
        <v>8</v>
      </c>
      <c r="J18" s="12"/>
      <c r="K18" s="59"/>
      <c r="L18" s="14">
        <v>4</v>
      </c>
      <c r="M18" s="14">
        <v>4</v>
      </c>
      <c r="N18" s="14">
        <v>5</v>
      </c>
      <c r="O18" s="12">
        <v>3</v>
      </c>
      <c r="P18" s="24">
        <v>73.900000000000006</v>
      </c>
      <c r="Q18" s="46">
        <v>86.1</v>
      </c>
      <c r="R18" s="11">
        <f t="shared" si="0"/>
        <v>12.199999999999989</v>
      </c>
      <c r="S18" s="56">
        <v>17.5</v>
      </c>
      <c r="T18" s="56">
        <v>16.5</v>
      </c>
      <c r="U18" s="56">
        <v>19</v>
      </c>
      <c r="V18" s="56">
        <v>14.9</v>
      </c>
      <c r="W18" s="56">
        <v>14</v>
      </c>
      <c r="X18" s="56"/>
      <c r="Y18" s="56">
        <v>20.8</v>
      </c>
      <c r="Z18" s="53"/>
      <c r="AA18" s="53"/>
      <c r="AB18" s="53"/>
      <c r="AC18" s="53"/>
      <c r="AD18" s="53"/>
      <c r="AE18" s="46"/>
      <c r="AF18" s="18"/>
    </row>
    <row r="19" spans="1:32" ht="15.75" x14ac:dyDescent="0.25">
      <c r="B19" s="29" t="s">
        <v>62</v>
      </c>
      <c r="C19" s="30">
        <v>1030</v>
      </c>
      <c r="D19" s="30">
        <f t="shared" ref="D19:J19" si="1">SUM(D4:D18)</f>
        <v>240</v>
      </c>
      <c r="E19" s="30">
        <f t="shared" si="1"/>
        <v>117</v>
      </c>
      <c r="F19" s="30">
        <f t="shared" si="1"/>
        <v>309</v>
      </c>
      <c r="G19" s="30">
        <f t="shared" si="1"/>
        <v>166</v>
      </c>
      <c r="H19" s="30">
        <f t="shared" si="1"/>
        <v>260</v>
      </c>
      <c r="I19" s="62">
        <f t="shared" si="1"/>
        <v>299</v>
      </c>
      <c r="J19" s="30">
        <f t="shared" si="1"/>
        <v>16</v>
      </c>
      <c r="K19" s="62">
        <f>SUM(K4:K18)</f>
        <v>178</v>
      </c>
      <c r="L19" s="30">
        <f>SUM(L4:L18)</f>
        <v>105</v>
      </c>
      <c r="M19" s="30">
        <f>SUM(M4:M18)</f>
        <v>194</v>
      </c>
      <c r="N19" s="30">
        <f>SUM(N4:N18)</f>
        <v>120</v>
      </c>
      <c r="O19" s="30">
        <f>SUM(O4:O18)</f>
        <v>179</v>
      </c>
      <c r="P19" s="31">
        <v>81.150000000000006</v>
      </c>
      <c r="Q19" s="32">
        <f>AVERAGE(Q4:Q18)</f>
        <v>95.48666666666665</v>
      </c>
      <c r="R19" s="11">
        <f t="shared" si="0"/>
        <v>14.336666666666645</v>
      </c>
      <c r="S19" s="33">
        <f t="shared" ref="S19:AF19" si="2">AVERAGE(S4:S18)</f>
        <v>20.146666666666668</v>
      </c>
      <c r="T19" s="33">
        <f t="shared" si="2"/>
        <v>19.209333333333333</v>
      </c>
      <c r="U19" s="33">
        <f t="shared" si="2"/>
        <v>19.706666666666667</v>
      </c>
      <c r="V19" s="33">
        <f t="shared" si="2"/>
        <v>17.433333333333334</v>
      </c>
      <c r="W19" s="33">
        <f t="shared" si="2"/>
        <v>16.992307692307694</v>
      </c>
      <c r="X19" s="33">
        <f t="shared" si="2"/>
        <v>17.557142857142857</v>
      </c>
      <c r="Y19" s="33">
        <f t="shared" si="2"/>
        <v>18.961538461538463</v>
      </c>
      <c r="Z19" s="33">
        <f t="shared" si="2"/>
        <v>17.93</v>
      </c>
      <c r="AA19" s="33">
        <f t="shared" si="2"/>
        <v>18.333333333333332</v>
      </c>
      <c r="AB19" s="33">
        <f t="shared" si="2"/>
        <v>13</v>
      </c>
      <c r="AC19" s="33" t="e">
        <f t="shared" si="2"/>
        <v>#DIV/0!</v>
      </c>
      <c r="AD19" s="33">
        <f t="shared" si="2"/>
        <v>21.55</v>
      </c>
      <c r="AE19" s="33">
        <f t="shared" si="2"/>
        <v>25</v>
      </c>
      <c r="AF19" s="33" t="e">
        <f t="shared" si="2"/>
        <v>#DIV/0!</v>
      </c>
    </row>
    <row r="20" spans="1:32" ht="15.75" x14ac:dyDescent="0.25">
      <c r="A20" s="38"/>
      <c r="C20" s="16"/>
      <c r="D20" s="10"/>
      <c r="E20" s="16"/>
      <c r="F20" s="16"/>
      <c r="G20" s="5"/>
      <c r="H20" s="5"/>
      <c r="L20" s="16"/>
      <c r="M20" s="16"/>
      <c r="N20" s="39"/>
      <c r="O20" s="39"/>
      <c r="P20" s="40"/>
      <c r="Q20" s="40"/>
      <c r="R20" s="25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5"/>
    </row>
    <row r="21" spans="1:32" ht="15.75" x14ac:dyDescent="0.25">
      <c r="M21" s="16"/>
      <c r="N21" s="34" t="s">
        <v>65</v>
      </c>
      <c r="P21" s="35">
        <f>I19/C19</f>
        <v>0.29029126213592232</v>
      </c>
      <c r="Q21" s="35"/>
      <c r="AF21" s="5"/>
    </row>
    <row r="23" spans="1:32" x14ac:dyDescent="0.25">
      <c r="E23" s="64"/>
    </row>
  </sheetData>
  <mergeCells count="7">
    <mergeCell ref="B1:AE1"/>
    <mergeCell ref="B2:B3"/>
    <mergeCell ref="C2:H2"/>
    <mergeCell ref="I2:O2"/>
    <mergeCell ref="P2:Q2"/>
    <mergeCell ref="R2:R3"/>
    <mergeCell ref="S2:AF2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P20" sqref="P20"/>
    </sheetView>
  </sheetViews>
  <sheetFormatPr defaultRowHeight="15" x14ac:dyDescent="0.25"/>
  <cols>
    <col min="1" max="1" width="4.140625" customWidth="1"/>
    <col min="2" max="2" width="11" style="2" customWidth="1"/>
    <col min="3" max="3" width="6.5703125" style="15" customWidth="1"/>
    <col min="4" max="4" width="4.140625" style="8" customWidth="1"/>
    <col min="5" max="5" width="5" style="15" customWidth="1"/>
    <col min="6" max="6" width="4.85546875" style="15" customWidth="1"/>
    <col min="7" max="7" width="6" style="9" customWidth="1"/>
    <col min="8" max="8" width="5.7109375" style="9" customWidth="1"/>
    <col min="9" max="9" width="6.5703125" style="63" customWidth="1"/>
    <col min="10" max="10" width="6.5703125" style="16" customWidth="1"/>
    <col min="11" max="11" width="6.5703125" style="63" customWidth="1"/>
    <col min="12" max="12" width="5" style="15" customWidth="1"/>
    <col min="13" max="14" width="4.85546875" style="15" customWidth="1"/>
    <col min="15" max="15" width="5.140625" style="16" customWidth="1"/>
    <col min="16" max="17" width="6.7109375" style="5" customWidth="1"/>
    <col min="18" max="18" width="7.42578125" style="5" customWidth="1"/>
    <col min="19" max="19" width="6.5703125" style="7" customWidth="1"/>
    <col min="20" max="20" width="7.140625" style="7" customWidth="1"/>
    <col min="21" max="21" width="7.28515625" style="7" customWidth="1"/>
    <col min="22" max="22" width="5.7109375" style="7" customWidth="1"/>
    <col min="23" max="23" width="7.42578125" style="7" customWidth="1"/>
    <col min="24" max="24" width="6.28515625" style="7" customWidth="1"/>
    <col min="25" max="25" width="6.85546875" style="7" customWidth="1"/>
    <col min="26" max="26" width="7" style="7" customWidth="1"/>
    <col min="27" max="27" width="6" style="7" customWidth="1"/>
    <col min="28" max="28" width="5.28515625" style="7" customWidth="1"/>
    <col min="29" max="29" width="4.85546875" style="7" customWidth="1"/>
    <col min="30" max="30" width="7" style="7" customWidth="1"/>
    <col min="31" max="31" width="5.140625" style="5" customWidth="1"/>
    <col min="32" max="32" width="3.85546875" style="9" customWidth="1"/>
  </cols>
  <sheetData>
    <row r="1" spans="1:32" ht="15.75" x14ac:dyDescent="0.25">
      <c r="B1" s="65" t="s">
        <v>77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2" x14ac:dyDescent="0.25">
      <c r="B2" s="66" t="s">
        <v>0</v>
      </c>
      <c r="C2" s="68" t="s">
        <v>64</v>
      </c>
      <c r="D2" s="68"/>
      <c r="E2" s="68"/>
      <c r="F2" s="68"/>
      <c r="G2" s="68"/>
      <c r="H2" s="68"/>
      <c r="I2" s="68" t="s">
        <v>63</v>
      </c>
      <c r="J2" s="68"/>
      <c r="K2" s="68"/>
      <c r="L2" s="68"/>
      <c r="M2" s="68"/>
      <c r="N2" s="68"/>
      <c r="O2" s="68"/>
      <c r="P2" s="68" t="s">
        <v>1</v>
      </c>
      <c r="Q2" s="68"/>
      <c r="R2" s="69" t="s">
        <v>2</v>
      </c>
      <c r="S2" s="71" t="s">
        <v>3</v>
      </c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75" customHeight="1" x14ac:dyDescent="0.25">
      <c r="B3" s="67"/>
      <c r="C3" s="42" t="s">
        <v>4</v>
      </c>
      <c r="D3" s="43" t="s">
        <v>5</v>
      </c>
      <c r="E3" s="42" t="s">
        <v>6</v>
      </c>
      <c r="F3" s="42" t="s">
        <v>7</v>
      </c>
      <c r="G3" s="43" t="s">
        <v>8</v>
      </c>
      <c r="H3" s="43" t="s">
        <v>9</v>
      </c>
      <c r="I3" s="57" t="s">
        <v>4</v>
      </c>
      <c r="J3" s="42" t="s">
        <v>69</v>
      </c>
      <c r="K3" s="57" t="s">
        <v>74</v>
      </c>
      <c r="L3" s="42" t="s">
        <v>6</v>
      </c>
      <c r="M3" s="42" t="s">
        <v>7</v>
      </c>
      <c r="N3" s="42" t="s">
        <v>8</v>
      </c>
      <c r="O3" s="42" t="s">
        <v>9</v>
      </c>
      <c r="P3" s="44" t="s">
        <v>66</v>
      </c>
      <c r="Q3" s="44" t="s">
        <v>72</v>
      </c>
      <c r="R3" s="70"/>
      <c r="S3" s="45" t="s">
        <v>10</v>
      </c>
      <c r="T3" s="45" t="s">
        <v>11</v>
      </c>
      <c r="U3" s="45" t="s">
        <v>12</v>
      </c>
      <c r="V3" s="45" t="s">
        <v>13</v>
      </c>
      <c r="W3" s="45" t="s">
        <v>14</v>
      </c>
      <c r="X3" s="45" t="s">
        <v>15</v>
      </c>
      <c r="Y3" s="45" t="s">
        <v>16</v>
      </c>
      <c r="Z3" s="45" t="s">
        <v>17</v>
      </c>
      <c r="AA3" s="45" t="s">
        <v>18</v>
      </c>
      <c r="AB3" s="45" t="s">
        <v>19</v>
      </c>
      <c r="AC3" s="45" t="s">
        <v>20</v>
      </c>
      <c r="AD3" s="45" t="s">
        <v>21</v>
      </c>
      <c r="AE3" s="44" t="s">
        <v>22</v>
      </c>
      <c r="AF3" s="44" t="s">
        <v>23</v>
      </c>
    </row>
    <row r="4" spans="1:32" x14ac:dyDescent="0.25">
      <c r="A4" s="13">
        <v>1</v>
      </c>
      <c r="B4" s="1" t="s">
        <v>24</v>
      </c>
      <c r="C4" s="13">
        <v>13</v>
      </c>
      <c r="D4" s="3">
        <v>4</v>
      </c>
      <c r="E4" s="13">
        <v>0</v>
      </c>
      <c r="F4" s="13">
        <v>13</v>
      </c>
      <c r="G4" s="3">
        <v>3</v>
      </c>
      <c r="H4" s="3">
        <v>10</v>
      </c>
      <c r="I4" s="58">
        <v>8</v>
      </c>
      <c r="J4" s="13"/>
      <c r="K4" s="58">
        <v>8</v>
      </c>
      <c r="L4" s="13">
        <v>0</v>
      </c>
      <c r="M4" s="13">
        <v>8</v>
      </c>
      <c r="N4" s="13">
        <v>1</v>
      </c>
      <c r="O4" s="13">
        <v>7</v>
      </c>
      <c r="P4" s="24">
        <v>73.55</v>
      </c>
      <c r="Q4" s="4">
        <v>74.3</v>
      </c>
      <c r="R4" s="11">
        <f>Q4-P4</f>
        <v>0.75</v>
      </c>
      <c r="S4" s="55">
        <v>17.399999999999999</v>
      </c>
      <c r="T4" s="55">
        <v>16.399999999999999</v>
      </c>
      <c r="U4" s="55">
        <v>14.3</v>
      </c>
      <c r="V4" s="55">
        <v>11.4</v>
      </c>
      <c r="W4" s="55">
        <v>14.5</v>
      </c>
      <c r="X4" s="55"/>
      <c r="Y4" s="55">
        <v>16.3</v>
      </c>
      <c r="Z4" s="55"/>
      <c r="AA4" s="55">
        <v>14</v>
      </c>
      <c r="AB4" s="55"/>
      <c r="AC4" s="55"/>
      <c r="AD4" s="55">
        <v>21</v>
      </c>
      <c r="AE4" s="6"/>
      <c r="AF4" s="18"/>
    </row>
    <row r="5" spans="1:32" x14ac:dyDescent="0.25">
      <c r="A5" s="14">
        <v>2</v>
      </c>
      <c r="B5" s="1" t="s">
        <v>25</v>
      </c>
      <c r="C5" s="14">
        <v>18</v>
      </c>
      <c r="D5" s="17">
        <v>18</v>
      </c>
      <c r="E5" s="14">
        <v>18</v>
      </c>
      <c r="F5" s="14">
        <v>0</v>
      </c>
      <c r="G5" s="18">
        <v>9</v>
      </c>
      <c r="H5" s="18">
        <v>9</v>
      </c>
      <c r="I5" s="59">
        <v>17</v>
      </c>
      <c r="J5" s="12"/>
      <c r="K5" s="59">
        <v>17</v>
      </c>
      <c r="L5" s="14">
        <v>17</v>
      </c>
      <c r="M5" s="14">
        <v>0</v>
      </c>
      <c r="N5" s="14">
        <v>9</v>
      </c>
      <c r="O5" s="12">
        <v>8</v>
      </c>
      <c r="P5" s="24">
        <v>87.21</v>
      </c>
      <c r="Q5" s="46">
        <v>86.8</v>
      </c>
      <c r="R5" s="11">
        <f t="shared" ref="R5:R18" si="0">Q5-P5</f>
        <v>-0.40999999999999659</v>
      </c>
      <c r="S5" s="55">
        <v>18.8</v>
      </c>
      <c r="T5" s="55">
        <v>19.2</v>
      </c>
      <c r="U5" s="55">
        <v>18.7</v>
      </c>
      <c r="V5" s="55">
        <v>13.2</v>
      </c>
      <c r="W5" s="55">
        <v>12.7</v>
      </c>
      <c r="X5" s="55"/>
      <c r="Y5" s="55">
        <v>21.3</v>
      </c>
      <c r="Z5" s="55">
        <v>18.7</v>
      </c>
      <c r="AA5" s="55"/>
      <c r="AB5" s="55">
        <v>20.5</v>
      </c>
      <c r="AC5" s="55"/>
      <c r="AD5" s="55">
        <v>16</v>
      </c>
      <c r="AE5" s="46"/>
      <c r="AF5" s="18"/>
    </row>
    <row r="6" spans="1:32" x14ac:dyDescent="0.25">
      <c r="A6" s="14">
        <v>4</v>
      </c>
      <c r="B6" s="1" t="s">
        <v>27</v>
      </c>
      <c r="C6" s="12">
        <v>25</v>
      </c>
      <c r="D6" s="19">
        <v>9</v>
      </c>
      <c r="E6" s="12">
        <v>0</v>
      </c>
      <c r="F6" s="12">
        <v>25</v>
      </c>
      <c r="G6" s="46">
        <v>4</v>
      </c>
      <c r="H6" s="46">
        <v>21</v>
      </c>
      <c r="I6" s="59">
        <v>17</v>
      </c>
      <c r="J6" s="12"/>
      <c r="K6" s="59">
        <v>17</v>
      </c>
      <c r="L6" s="12">
        <v>0</v>
      </c>
      <c r="M6" s="12">
        <v>17</v>
      </c>
      <c r="N6" s="12">
        <v>1</v>
      </c>
      <c r="O6" s="12">
        <v>16</v>
      </c>
      <c r="P6" s="24">
        <v>65.59</v>
      </c>
      <c r="Q6" s="46">
        <v>84.4</v>
      </c>
      <c r="R6" s="11">
        <f t="shared" si="0"/>
        <v>18.810000000000002</v>
      </c>
      <c r="S6" s="53">
        <v>19.399999999999999</v>
      </c>
      <c r="T6" s="53">
        <v>16.899999999999999</v>
      </c>
      <c r="U6" s="53">
        <v>17.100000000000001</v>
      </c>
      <c r="V6" s="53">
        <v>14.2</v>
      </c>
      <c r="W6" s="53">
        <v>14</v>
      </c>
      <c r="X6" s="53"/>
      <c r="Y6" s="53">
        <v>19.899999999999999</v>
      </c>
      <c r="Z6" s="53">
        <v>16</v>
      </c>
      <c r="AA6" s="53"/>
      <c r="AB6" s="53"/>
      <c r="AC6" s="53"/>
      <c r="AD6" s="53">
        <v>14.8</v>
      </c>
      <c r="AE6" s="46"/>
      <c r="AF6" s="18"/>
    </row>
    <row r="7" spans="1:32" x14ac:dyDescent="0.25">
      <c r="A7" s="14">
        <v>6</v>
      </c>
      <c r="B7" s="1" t="s">
        <v>29</v>
      </c>
      <c r="C7" s="14">
        <v>17</v>
      </c>
      <c r="D7" s="17">
        <v>7</v>
      </c>
      <c r="E7" s="14">
        <v>0</v>
      </c>
      <c r="F7" s="14">
        <v>17</v>
      </c>
      <c r="G7" s="18">
        <v>7</v>
      </c>
      <c r="H7" s="18">
        <v>10</v>
      </c>
      <c r="I7" s="59">
        <v>11</v>
      </c>
      <c r="J7" s="12">
        <v>1</v>
      </c>
      <c r="K7" s="59">
        <v>10</v>
      </c>
      <c r="L7" s="14">
        <v>0</v>
      </c>
      <c r="M7" s="14">
        <v>11</v>
      </c>
      <c r="N7" s="14">
        <v>7</v>
      </c>
      <c r="O7" s="12">
        <v>4</v>
      </c>
      <c r="P7" s="24">
        <v>82.13</v>
      </c>
      <c r="Q7" s="46">
        <v>95.8</v>
      </c>
      <c r="R7" s="11">
        <f t="shared" si="0"/>
        <v>13.670000000000002</v>
      </c>
      <c r="S7" s="53">
        <v>20</v>
      </c>
      <c r="T7" s="53">
        <v>19.2</v>
      </c>
      <c r="U7" s="53">
        <v>21.1</v>
      </c>
      <c r="V7" s="53">
        <v>15.6</v>
      </c>
      <c r="W7" s="53">
        <v>15</v>
      </c>
      <c r="X7" s="53"/>
      <c r="Y7" s="53"/>
      <c r="Z7" s="53">
        <v>20.5</v>
      </c>
      <c r="AA7" s="53"/>
      <c r="AB7" s="53"/>
      <c r="AC7" s="53"/>
      <c r="AD7" s="53">
        <v>20.3</v>
      </c>
      <c r="AE7" s="46"/>
      <c r="AF7" s="18"/>
    </row>
    <row r="8" spans="1:32" x14ac:dyDescent="0.25">
      <c r="A8" s="14">
        <v>8</v>
      </c>
      <c r="B8" s="1" t="s">
        <v>31</v>
      </c>
      <c r="C8" s="14">
        <v>26</v>
      </c>
      <c r="D8" s="17">
        <v>6</v>
      </c>
      <c r="E8" s="14">
        <v>0</v>
      </c>
      <c r="F8" s="14">
        <v>26</v>
      </c>
      <c r="G8" s="18">
        <v>10</v>
      </c>
      <c r="H8" s="18">
        <v>16</v>
      </c>
      <c r="I8" s="59">
        <v>25</v>
      </c>
      <c r="J8" s="12"/>
      <c r="K8" s="59">
        <v>25</v>
      </c>
      <c r="L8" s="14">
        <v>0</v>
      </c>
      <c r="M8" s="14">
        <v>25</v>
      </c>
      <c r="N8" s="14">
        <v>10</v>
      </c>
      <c r="O8" s="12">
        <v>15</v>
      </c>
      <c r="P8" s="24">
        <v>79.47</v>
      </c>
      <c r="Q8" s="46">
        <v>88</v>
      </c>
      <c r="R8" s="11">
        <f t="shared" si="0"/>
        <v>8.5300000000000011</v>
      </c>
      <c r="S8" s="47">
        <v>17.8</v>
      </c>
      <c r="T8" s="47">
        <v>20</v>
      </c>
      <c r="U8" s="47">
        <v>18.600000000000001</v>
      </c>
      <c r="V8" s="47">
        <v>15.8</v>
      </c>
      <c r="W8" s="47">
        <v>12.8</v>
      </c>
      <c r="X8" s="47"/>
      <c r="Y8" s="47">
        <v>16</v>
      </c>
      <c r="Z8" s="47">
        <v>13.5</v>
      </c>
      <c r="AA8" s="47">
        <v>17</v>
      </c>
      <c r="AB8" s="47"/>
      <c r="AC8" s="47"/>
      <c r="AD8" s="48">
        <v>18.8</v>
      </c>
      <c r="AE8" s="46"/>
      <c r="AF8" s="18"/>
    </row>
    <row r="9" spans="1:32" x14ac:dyDescent="0.25">
      <c r="A9" s="14">
        <v>12</v>
      </c>
      <c r="B9" s="1" t="s">
        <v>35</v>
      </c>
      <c r="C9" s="17">
        <v>42</v>
      </c>
      <c r="D9" s="17">
        <v>11</v>
      </c>
      <c r="E9" s="14">
        <v>0</v>
      </c>
      <c r="F9" s="14">
        <v>42</v>
      </c>
      <c r="G9" s="18">
        <v>24</v>
      </c>
      <c r="H9" s="18">
        <v>18</v>
      </c>
      <c r="I9" s="59">
        <v>29</v>
      </c>
      <c r="J9" s="12"/>
      <c r="K9" s="59">
        <v>26</v>
      </c>
      <c r="L9" s="14">
        <v>0</v>
      </c>
      <c r="M9" s="14">
        <v>29</v>
      </c>
      <c r="N9" s="14">
        <v>16</v>
      </c>
      <c r="O9" s="12">
        <v>13</v>
      </c>
      <c r="P9" s="24">
        <v>84.16</v>
      </c>
      <c r="Q9" s="46">
        <v>86.4</v>
      </c>
      <c r="R9" s="11">
        <f t="shared" si="0"/>
        <v>2.2400000000000091</v>
      </c>
      <c r="S9" s="53">
        <v>19</v>
      </c>
      <c r="T9" s="53">
        <v>17.2</v>
      </c>
      <c r="U9" s="53">
        <v>18.5</v>
      </c>
      <c r="V9" s="53">
        <v>15.3</v>
      </c>
      <c r="W9" s="53">
        <v>13.3</v>
      </c>
      <c r="X9" s="53">
        <v>14.7</v>
      </c>
      <c r="Y9" s="53">
        <v>19.899999999999999</v>
      </c>
      <c r="Z9" s="53">
        <v>17.3</v>
      </c>
      <c r="AA9" s="53">
        <v>11</v>
      </c>
      <c r="AB9" s="53"/>
      <c r="AC9" s="53"/>
      <c r="AD9" s="53">
        <v>17.5</v>
      </c>
      <c r="AE9" s="46"/>
      <c r="AF9" s="18"/>
    </row>
    <row r="10" spans="1:32" x14ac:dyDescent="0.25">
      <c r="A10" s="13">
        <v>23</v>
      </c>
      <c r="B10" s="1" t="s">
        <v>46</v>
      </c>
      <c r="C10" s="14">
        <v>24</v>
      </c>
      <c r="D10" s="17">
        <v>5</v>
      </c>
      <c r="E10" s="14">
        <v>0</v>
      </c>
      <c r="F10" s="14">
        <v>24</v>
      </c>
      <c r="G10" s="18">
        <v>9</v>
      </c>
      <c r="H10" s="18">
        <v>15</v>
      </c>
      <c r="I10" s="61">
        <v>7</v>
      </c>
      <c r="J10" s="14"/>
      <c r="K10" s="61">
        <v>7</v>
      </c>
      <c r="L10" s="14">
        <v>0</v>
      </c>
      <c r="M10" s="14">
        <v>7</v>
      </c>
      <c r="N10" s="14">
        <v>4</v>
      </c>
      <c r="O10" s="14">
        <v>3</v>
      </c>
      <c r="P10" s="24">
        <v>71.94</v>
      </c>
      <c r="Q10" s="46">
        <v>93</v>
      </c>
      <c r="R10" s="11">
        <f t="shared" si="0"/>
        <v>21.060000000000002</v>
      </c>
      <c r="S10" s="53">
        <v>20.3</v>
      </c>
      <c r="T10" s="53">
        <v>18.399999999999999</v>
      </c>
      <c r="U10" s="53">
        <v>16.100000000000001</v>
      </c>
      <c r="V10" s="53">
        <v>19.600000000000001</v>
      </c>
      <c r="W10" s="53">
        <v>16.3</v>
      </c>
      <c r="X10" s="53"/>
      <c r="Y10" s="53"/>
      <c r="Z10" s="53">
        <v>19.3</v>
      </c>
      <c r="AA10" s="53"/>
      <c r="AB10" s="53"/>
      <c r="AC10" s="53"/>
      <c r="AD10" s="53">
        <v>23</v>
      </c>
      <c r="AE10" s="46"/>
      <c r="AF10" s="18"/>
    </row>
    <row r="11" spans="1:32" x14ac:dyDescent="0.25">
      <c r="A11" s="13">
        <v>25</v>
      </c>
      <c r="B11" s="1" t="s">
        <v>48</v>
      </c>
      <c r="C11" s="14">
        <v>12</v>
      </c>
      <c r="D11" s="17">
        <v>12</v>
      </c>
      <c r="E11" s="14">
        <v>12</v>
      </c>
      <c r="F11" s="14">
        <v>0</v>
      </c>
      <c r="G11" s="18">
        <v>6</v>
      </c>
      <c r="H11" s="18">
        <v>6</v>
      </c>
      <c r="I11" s="59">
        <v>8</v>
      </c>
      <c r="J11" s="12">
        <v>1</v>
      </c>
      <c r="K11" s="59">
        <v>7</v>
      </c>
      <c r="L11" s="14">
        <v>8</v>
      </c>
      <c r="M11" s="14">
        <v>0</v>
      </c>
      <c r="N11" s="14">
        <v>3</v>
      </c>
      <c r="O11" s="12">
        <v>5</v>
      </c>
      <c r="P11" s="23">
        <v>64.94</v>
      </c>
      <c r="Q11" s="46">
        <v>84.4</v>
      </c>
      <c r="R11" s="11">
        <f t="shared" si="0"/>
        <v>19.460000000000008</v>
      </c>
      <c r="S11" s="55">
        <v>19.3</v>
      </c>
      <c r="T11" s="55">
        <v>17.100000000000001</v>
      </c>
      <c r="U11" s="55">
        <v>22</v>
      </c>
      <c r="V11" s="55">
        <v>12.7</v>
      </c>
      <c r="W11" s="55">
        <v>6.3</v>
      </c>
      <c r="X11" s="55"/>
      <c r="Y11" s="55">
        <v>19</v>
      </c>
      <c r="Z11" s="55">
        <v>17</v>
      </c>
      <c r="AA11" s="55"/>
      <c r="AB11" s="55"/>
      <c r="AC11" s="55"/>
      <c r="AD11" s="55"/>
      <c r="AE11" s="46"/>
      <c r="AF11" s="18"/>
    </row>
    <row r="12" spans="1:32" x14ac:dyDescent="0.25">
      <c r="A12" s="14">
        <v>26</v>
      </c>
      <c r="B12" s="1" t="s">
        <v>49</v>
      </c>
      <c r="C12" s="14">
        <v>20</v>
      </c>
      <c r="D12" s="17">
        <v>20</v>
      </c>
      <c r="E12" s="14">
        <v>20</v>
      </c>
      <c r="F12" s="14">
        <v>0</v>
      </c>
      <c r="G12" s="18">
        <v>9</v>
      </c>
      <c r="H12" s="18">
        <v>11</v>
      </c>
      <c r="I12" s="59">
        <v>13</v>
      </c>
      <c r="J12" s="12"/>
      <c r="K12" s="59">
        <v>13</v>
      </c>
      <c r="L12" s="14">
        <v>13</v>
      </c>
      <c r="M12" s="14">
        <v>0</v>
      </c>
      <c r="N12" s="14">
        <v>5</v>
      </c>
      <c r="O12" s="12">
        <v>8</v>
      </c>
      <c r="P12" s="24">
        <v>75.45</v>
      </c>
      <c r="Q12" s="46">
        <v>94.2</v>
      </c>
      <c r="R12" s="11">
        <f t="shared" si="0"/>
        <v>18.75</v>
      </c>
      <c r="S12" s="53">
        <v>21.5</v>
      </c>
      <c r="T12" s="53">
        <v>19.7</v>
      </c>
      <c r="U12" s="53">
        <v>19.7</v>
      </c>
      <c r="V12" s="53">
        <v>15.3</v>
      </c>
      <c r="W12" s="53">
        <v>16</v>
      </c>
      <c r="X12" s="53"/>
      <c r="Y12" s="53">
        <v>19.3</v>
      </c>
      <c r="Z12" s="53">
        <v>19</v>
      </c>
      <c r="AA12" s="53">
        <v>13</v>
      </c>
      <c r="AB12" s="53"/>
      <c r="AC12" s="53"/>
      <c r="AD12" s="53"/>
      <c r="AE12" s="46"/>
      <c r="AF12" s="18"/>
    </row>
    <row r="13" spans="1:32" x14ac:dyDescent="0.25">
      <c r="A13" s="14">
        <v>28</v>
      </c>
      <c r="B13" s="1" t="s">
        <v>51</v>
      </c>
      <c r="C13" s="14">
        <v>15</v>
      </c>
      <c r="D13" s="17">
        <v>15</v>
      </c>
      <c r="E13" s="14">
        <v>15</v>
      </c>
      <c r="F13" s="14">
        <v>0</v>
      </c>
      <c r="G13" s="18">
        <v>12</v>
      </c>
      <c r="H13" s="18">
        <v>3</v>
      </c>
      <c r="I13" s="59">
        <v>13</v>
      </c>
      <c r="J13" s="12">
        <v>3</v>
      </c>
      <c r="K13" s="59">
        <v>10</v>
      </c>
      <c r="L13" s="14">
        <v>13</v>
      </c>
      <c r="M13" s="14">
        <v>0</v>
      </c>
      <c r="N13" s="14">
        <v>10</v>
      </c>
      <c r="O13" s="12">
        <v>3</v>
      </c>
      <c r="P13" s="24">
        <v>72.64</v>
      </c>
      <c r="Q13" s="46">
        <v>95.8</v>
      </c>
      <c r="R13" s="11">
        <f t="shared" si="0"/>
        <v>23.159999999999997</v>
      </c>
      <c r="S13" s="53">
        <v>20</v>
      </c>
      <c r="T13" s="53">
        <v>14.3</v>
      </c>
      <c r="U13" s="53">
        <v>23.3</v>
      </c>
      <c r="V13" s="53">
        <v>19.100000000000001</v>
      </c>
      <c r="W13" s="53">
        <v>17.399999999999999</v>
      </c>
      <c r="X13" s="53"/>
      <c r="Y13" s="53"/>
      <c r="Z13" s="53">
        <v>24</v>
      </c>
      <c r="AA13" s="53"/>
      <c r="AB13" s="53">
        <v>22.5</v>
      </c>
      <c r="AC13" s="53"/>
      <c r="AD13" s="53"/>
      <c r="AE13" s="46"/>
      <c r="AF13" s="18"/>
    </row>
    <row r="14" spans="1:32" x14ac:dyDescent="0.25">
      <c r="A14" s="13">
        <v>29</v>
      </c>
      <c r="B14" s="1" t="s">
        <v>52</v>
      </c>
      <c r="C14" s="14">
        <v>50</v>
      </c>
      <c r="D14" s="17">
        <v>19</v>
      </c>
      <c r="E14" s="14">
        <v>0</v>
      </c>
      <c r="F14" s="14">
        <v>50</v>
      </c>
      <c r="G14" s="18">
        <v>22</v>
      </c>
      <c r="H14" s="18">
        <v>28</v>
      </c>
      <c r="I14" s="59">
        <v>32</v>
      </c>
      <c r="J14" s="12">
        <v>1</v>
      </c>
      <c r="K14" s="59">
        <v>31</v>
      </c>
      <c r="L14" s="14">
        <v>0</v>
      </c>
      <c r="M14" s="14">
        <v>32</v>
      </c>
      <c r="N14" s="14">
        <v>13</v>
      </c>
      <c r="O14" s="12">
        <v>19</v>
      </c>
      <c r="P14" s="24">
        <v>66.16</v>
      </c>
      <c r="Q14" s="46">
        <v>75.599999999999994</v>
      </c>
      <c r="R14" s="11">
        <f t="shared" si="0"/>
        <v>9.4399999999999977</v>
      </c>
      <c r="S14" s="53">
        <v>19</v>
      </c>
      <c r="T14" s="53">
        <v>15.2</v>
      </c>
      <c r="U14" s="53">
        <v>15.8</v>
      </c>
      <c r="V14" s="53">
        <v>12.1</v>
      </c>
      <c r="W14" s="53">
        <v>10.9</v>
      </c>
      <c r="X14" s="53">
        <v>13</v>
      </c>
      <c r="Y14" s="53">
        <v>14.5</v>
      </c>
      <c r="Z14" s="53">
        <v>13</v>
      </c>
      <c r="AA14" s="53">
        <v>13.3</v>
      </c>
      <c r="AB14" s="53"/>
      <c r="AC14" s="53"/>
      <c r="AD14" s="53">
        <v>15</v>
      </c>
      <c r="AE14" s="46"/>
      <c r="AF14" s="18"/>
    </row>
    <row r="15" spans="1:32" x14ac:dyDescent="0.25">
      <c r="A15" s="13">
        <v>31</v>
      </c>
      <c r="B15" s="1" t="s">
        <v>54</v>
      </c>
      <c r="C15" s="14">
        <v>17</v>
      </c>
      <c r="D15" s="17">
        <v>10</v>
      </c>
      <c r="E15" s="14">
        <v>7</v>
      </c>
      <c r="F15" s="14">
        <v>10</v>
      </c>
      <c r="G15" s="18">
        <v>9</v>
      </c>
      <c r="H15" s="18">
        <v>8</v>
      </c>
      <c r="I15" s="59">
        <v>10</v>
      </c>
      <c r="J15" s="12"/>
      <c r="K15" s="59">
        <v>10</v>
      </c>
      <c r="L15" s="14">
        <v>4</v>
      </c>
      <c r="M15" s="14">
        <v>6</v>
      </c>
      <c r="N15" s="14">
        <v>4</v>
      </c>
      <c r="O15" s="12">
        <v>6</v>
      </c>
      <c r="P15" s="24">
        <v>85</v>
      </c>
      <c r="Q15" s="46">
        <v>99.2</v>
      </c>
      <c r="R15" s="11">
        <f t="shared" si="0"/>
        <v>14.200000000000003</v>
      </c>
      <c r="S15" s="53">
        <v>21.9</v>
      </c>
      <c r="T15" s="53">
        <v>18.7</v>
      </c>
      <c r="U15" s="53">
        <v>23.4</v>
      </c>
      <c r="V15" s="53">
        <v>15.7</v>
      </c>
      <c r="W15" s="53">
        <v>15.7</v>
      </c>
      <c r="X15" s="53"/>
      <c r="Y15" s="53">
        <v>19.7</v>
      </c>
      <c r="Z15" s="53">
        <v>21.5</v>
      </c>
      <c r="AA15" s="53"/>
      <c r="AB15" s="53"/>
      <c r="AC15" s="53"/>
      <c r="AD15" s="53">
        <v>23</v>
      </c>
      <c r="AE15" s="46"/>
      <c r="AF15" s="18"/>
    </row>
    <row r="16" spans="1:32" x14ac:dyDescent="0.25">
      <c r="A16" s="14">
        <v>32</v>
      </c>
      <c r="B16" s="1" t="s">
        <v>55</v>
      </c>
      <c r="C16" s="14">
        <v>38</v>
      </c>
      <c r="D16" s="17">
        <v>10</v>
      </c>
      <c r="E16" s="14">
        <v>0</v>
      </c>
      <c r="F16" s="14">
        <v>38</v>
      </c>
      <c r="G16" s="18">
        <v>20</v>
      </c>
      <c r="H16" s="18">
        <v>18</v>
      </c>
      <c r="I16" s="59">
        <v>14</v>
      </c>
      <c r="J16" s="12"/>
      <c r="K16" s="59">
        <v>13</v>
      </c>
      <c r="L16" s="14">
        <v>0</v>
      </c>
      <c r="M16" s="14">
        <v>14</v>
      </c>
      <c r="N16" s="14">
        <v>8</v>
      </c>
      <c r="O16" s="12">
        <v>6</v>
      </c>
      <c r="P16" s="24">
        <v>76.64</v>
      </c>
      <c r="Q16" s="46">
        <v>88.9</v>
      </c>
      <c r="R16" s="11">
        <f t="shared" si="0"/>
        <v>12.260000000000005</v>
      </c>
      <c r="S16" s="53">
        <v>19</v>
      </c>
      <c r="T16" s="53">
        <v>18.100000000000001</v>
      </c>
      <c r="U16" s="53">
        <v>20.3</v>
      </c>
      <c r="V16" s="53">
        <v>14</v>
      </c>
      <c r="W16" s="53">
        <v>15.3</v>
      </c>
      <c r="X16" s="53">
        <v>23</v>
      </c>
      <c r="Y16" s="53">
        <v>20.8</v>
      </c>
      <c r="Z16" s="53">
        <v>11.7</v>
      </c>
      <c r="AA16" s="53"/>
      <c r="AB16" s="53"/>
      <c r="AC16" s="53"/>
      <c r="AD16" s="53">
        <v>20</v>
      </c>
      <c r="AE16" s="46"/>
      <c r="AF16" s="18"/>
    </row>
    <row r="17" spans="1:32" x14ac:dyDescent="0.25">
      <c r="A17" s="14">
        <v>34</v>
      </c>
      <c r="B17" s="1" t="s">
        <v>57</v>
      </c>
      <c r="C17" s="14">
        <v>26</v>
      </c>
      <c r="D17" s="17">
        <v>4</v>
      </c>
      <c r="E17" s="14">
        <v>0</v>
      </c>
      <c r="F17" s="14">
        <v>26</v>
      </c>
      <c r="G17" s="18">
        <v>8</v>
      </c>
      <c r="H17" s="18">
        <v>18</v>
      </c>
      <c r="I17" s="59">
        <v>19</v>
      </c>
      <c r="J17" s="12"/>
      <c r="K17" s="59">
        <v>19</v>
      </c>
      <c r="L17" s="14">
        <v>0</v>
      </c>
      <c r="M17" s="14">
        <v>19</v>
      </c>
      <c r="N17" s="14">
        <v>4</v>
      </c>
      <c r="O17" s="12">
        <v>15</v>
      </c>
      <c r="P17" s="24">
        <v>88.6</v>
      </c>
      <c r="Q17" s="46">
        <v>87.66</v>
      </c>
      <c r="R17" s="11">
        <f t="shared" si="0"/>
        <v>-0.93999999999999773</v>
      </c>
      <c r="S17" s="53">
        <v>21.9</v>
      </c>
      <c r="T17" s="53">
        <v>22.4</v>
      </c>
      <c r="U17" s="53">
        <v>18.8</v>
      </c>
      <c r="V17" s="53">
        <v>14.3</v>
      </c>
      <c r="W17" s="53">
        <v>13</v>
      </c>
      <c r="X17" s="53"/>
      <c r="Y17" s="53">
        <v>19.2</v>
      </c>
      <c r="Z17" s="53">
        <v>20.399999999999999</v>
      </c>
      <c r="AA17" s="53"/>
      <c r="AB17" s="53"/>
      <c r="AC17" s="53"/>
      <c r="AD17" s="53">
        <v>21.4</v>
      </c>
      <c r="AE17" s="46"/>
      <c r="AF17" s="18"/>
    </row>
    <row r="18" spans="1:32" ht="15.75" x14ac:dyDescent="0.25">
      <c r="B18" s="29" t="s">
        <v>62</v>
      </c>
      <c r="C18" s="30">
        <v>1030</v>
      </c>
      <c r="D18" s="30">
        <f t="shared" ref="D18:J18" si="1">SUM(D4:D17)</f>
        <v>150</v>
      </c>
      <c r="E18" s="30">
        <f t="shared" si="1"/>
        <v>72</v>
      </c>
      <c r="F18" s="30">
        <f t="shared" si="1"/>
        <v>271</v>
      </c>
      <c r="G18" s="30">
        <f t="shared" si="1"/>
        <v>152</v>
      </c>
      <c r="H18" s="30">
        <f t="shared" si="1"/>
        <v>191</v>
      </c>
      <c r="I18" s="62">
        <f t="shared" si="1"/>
        <v>223</v>
      </c>
      <c r="J18" s="30">
        <f t="shared" si="1"/>
        <v>6</v>
      </c>
      <c r="K18" s="62">
        <f>SUM(K4:K17)</f>
        <v>213</v>
      </c>
      <c r="L18" s="30">
        <f>SUM(L4:L17)</f>
        <v>55</v>
      </c>
      <c r="M18" s="30">
        <f>SUM(M4:M17)</f>
        <v>168</v>
      </c>
      <c r="N18" s="30">
        <f>SUM(N4:N17)</f>
        <v>95</v>
      </c>
      <c r="O18" s="30">
        <f>SUM(O4:O17)</f>
        <v>128</v>
      </c>
      <c r="P18" s="31">
        <v>81.150000000000006</v>
      </c>
      <c r="Q18" s="32">
        <f>AVERAGE(Q4:Q17)</f>
        <v>88.175714285714307</v>
      </c>
      <c r="R18" s="11">
        <f t="shared" si="0"/>
        <v>7.0257142857143009</v>
      </c>
      <c r="S18" s="33">
        <f t="shared" ref="S18:AF18" si="2">AVERAGE(S4:S17)</f>
        <v>19.664285714285715</v>
      </c>
      <c r="T18" s="33">
        <f t="shared" si="2"/>
        <v>18.057142857142853</v>
      </c>
      <c r="U18" s="33">
        <f t="shared" si="2"/>
        <v>19.121428571428574</v>
      </c>
      <c r="V18" s="33">
        <f t="shared" si="2"/>
        <v>14.878571428571428</v>
      </c>
      <c r="W18" s="33">
        <f t="shared" si="2"/>
        <v>13.799999999999999</v>
      </c>
      <c r="X18" s="33">
        <f t="shared" si="2"/>
        <v>16.900000000000002</v>
      </c>
      <c r="Y18" s="33">
        <f t="shared" si="2"/>
        <v>18.718181818181819</v>
      </c>
      <c r="Z18" s="33">
        <f t="shared" si="2"/>
        <v>17.838461538461537</v>
      </c>
      <c r="AA18" s="33">
        <f t="shared" si="2"/>
        <v>13.66</v>
      </c>
      <c r="AB18" s="33">
        <f t="shared" si="2"/>
        <v>21.5</v>
      </c>
      <c r="AC18" s="33" t="e">
        <f t="shared" si="2"/>
        <v>#DIV/0!</v>
      </c>
      <c r="AD18" s="33">
        <f t="shared" si="2"/>
        <v>19.16363636363636</v>
      </c>
      <c r="AE18" s="33" t="e">
        <f t="shared" si="2"/>
        <v>#DIV/0!</v>
      </c>
      <c r="AF18" s="33" t="e">
        <f t="shared" si="2"/>
        <v>#DIV/0!</v>
      </c>
    </row>
    <row r="19" spans="1:32" ht="15.75" x14ac:dyDescent="0.25">
      <c r="A19" s="38"/>
      <c r="C19" s="16"/>
      <c r="D19" s="10"/>
      <c r="E19" s="16"/>
      <c r="F19" s="16"/>
      <c r="G19" s="5"/>
      <c r="H19" s="5"/>
      <c r="L19" s="16"/>
      <c r="M19" s="16"/>
      <c r="N19" s="39"/>
      <c r="O19" s="39"/>
      <c r="P19" s="40"/>
      <c r="Q19" s="40"/>
      <c r="R19" s="25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5"/>
    </row>
    <row r="20" spans="1:32" ht="15.75" x14ac:dyDescent="0.25">
      <c r="M20" s="16"/>
      <c r="N20" s="34" t="s">
        <v>65</v>
      </c>
      <c r="P20" s="35">
        <f>I18/C18</f>
        <v>0.21650485436893205</v>
      </c>
      <c r="Q20" s="35"/>
      <c r="AF20" s="5"/>
    </row>
    <row r="22" spans="1:32" x14ac:dyDescent="0.25">
      <c r="E22" s="64"/>
    </row>
  </sheetData>
  <mergeCells count="7">
    <mergeCell ref="B1:AE1"/>
    <mergeCell ref="B2:B3"/>
    <mergeCell ref="C2:H2"/>
    <mergeCell ref="I2:O2"/>
    <mergeCell ref="P2:Q2"/>
    <mergeCell ref="R2:R3"/>
    <mergeCell ref="S2:AF2"/>
  </mergeCells>
  <pageMargins left="0.7" right="0.7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workbookViewId="0">
      <pane ySplit="3" topLeftCell="A4" activePane="bottomLeft" state="frozen"/>
      <selection pane="bottomLeft" activeCell="AD47" sqref="AD47"/>
    </sheetView>
  </sheetViews>
  <sheetFormatPr defaultRowHeight="15" x14ac:dyDescent="0.25"/>
  <cols>
    <col min="1" max="1" width="4.140625" customWidth="1"/>
    <col min="2" max="2" width="11" style="2" customWidth="1"/>
    <col min="3" max="3" width="6.5703125" style="15" customWidth="1"/>
    <col min="4" max="4" width="4.140625" style="8" customWidth="1"/>
    <col min="5" max="5" width="5" style="15" customWidth="1"/>
    <col min="6" max="6" width="4.85546875" style="15" customWidth="1"/>
    <col min="7" max="7" width="6" style="9" customWidth="1"/>
    <col min="8" max="8" width="5.7109375" style="9" customWidth="1"/>
    <col min="9" max="9" width="6.5703125" style="63" customWidth="1"/>
    <col min="10" max="10" width="6.5703125" style="16" customWidth="1"/>
    <col min="11" max="11" width="5" style="15" customWidth="1"/>
    <col min="12" max="13" width="4.85546875" style="15" customWidth="1"/>
    <col min="14" max="14" width="5.140625" style="16" customWidth="1"/>
    <col min="15" max="16" width="6.7109375" style="5" customWidth="1"/>
    <col min="17" max="17" width="7.42578125" style="5" customWidth="1"/>
    <col min="18" max="18" width="6.5703125" style="7" customWidth="1"/>
    <col min="19" max="19" width="7.140625" style="7" customWidth="1"/>
    <col min="20" max="20" width="7.28515625" style="7" customWidth="1"/>
    <col min="21" max="21" width="5.7109375" style="7" customWidth="1"/>
    <col min="22" max="22" width="7.42578125" style="7" customWidth="1"/>
    <col min="23" max="23" width="6.28515625" style="7" customWidth="1"/>
    <col min="24" max="24" width="6.85546875" style="7" customWidth="1"/>
    <col min="25" max="25" width="7" style="7" customWidth="1"/>
    <col min="26" max="26" width="6" style="7" customWidth="1"/>
    <col min="27" max="27" width="5.28515625" style="7" customWidth="1"/>
    <col min="28" max="28" width="4.85546875" style="7" customWidth="1"/>
    <col min="29" max="29" width="7" style="7" customWidth="1"/>
    <col min="30" max="30" width="5.140625" style="5" customWidth="1"/>
    <col min="31" max="31" width="3.85546875" style="9" customWidth="1"/>
  </cols>
  <sheetData>
    <row r="1" spans="1:31" ht="15.75" x14ac:dyDescent="0.25">
      <c r="B1" s="65" t="s">
        <v>75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1" x14ac:dyDescent="0.25">
      <c r="B2" s="66" t="s">
        <v>0</v>
      </c>
      <c r="C2" s="68" t="s">
        <v>64</v>
      </c>
      <c r="D2" s="68"/>
      <c r="E2" s="68"/>
      <c r="F2" s="68"/>
      <c r="G2" s="68"/>
      <c r="H2" s="68"/>
      <c r="I2" s="68" t="s">
        <v>63</v>
      </c>
      <c r="J2" s="68"/>
      <c r="K2" s="68"/>
      <c r="L2" s="68"/>
      <c r="M2" s="68"/>
      <c r="N2" s="68"/>
      <c r="O2" s="68" t="s">
        <v>1</v>
      </c>
      <c r="P2" s="68"/>
      <c r="Q2" s="69" t="s">
        <v>2</v>
      </c>
      <c r="R2" s="71" t="s">
        <v>3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 ht="87.75" customHeight="1" x14ac:dyDescent="0.25">
      <c r="B3" s="67"/>
      <c r="C3" s="42" t="s">
        <v>4</v>
      </c>
      <c r="D3" s="43" t="s">
        <v>5</v>
      </c>
      <c r="E3" s="42" t="s">
        <v>6</v>
      </c>
      <c r="F3" s="42" t="s">
        <v>7</v>
      </c>
      <c r="G3" s="43" t="s">
        <v>8</v>
      </c>
      <c r="H3" s="43" t="s">
        <v>9</v>
      </c>
      <c r="I3" s="57" t="s">
        <v>4</v>
      </c>
      <c r="J3" s="42" t="s">
        <v>5</v>
      </c>
      <c r="K3" s="42" t="s">
        <v>6</v>
      </c>
      <c r="L3" s="42" t="s">
        <v>7</v>
      </c>
      <c r="M3" s="42" t="s">
        <v>8</v>
      </c>
      <c r="N3" s="42" t="s">
        <v>9</v>
      </c>
      <c r="O3" s="44" t="s">
        <v>66</v>
      </c>
      <c r="P3" s="44" t="s">
        <v>76</v>
      </c>
      <c r="Q3" s="70"/>
      <c r="R3" s="45" t="s">
        <v>10</v>
      </c>
      <c r="S3" s="45" t="s">
        <v>11</v>
      </c>
      <c r="T3" s="45" t="s">
        <v>12</v>
      </c>
      <c r="U3" s="45" t="s">
        <v>13</v>
      </c>
      <c r="V3" s="45" t="s">
        <v>14</v>
      </c>
      <c r="W3" s="45" t="s">
        <v>15</v>
      </c>
      <c r="X3" s="45" t="s">
        <v>16</v>
      </c>
      <c r="Y3" s="45" t="s">
        <v>17</v>
      </c>
      <c r="Z3" s="45" t="s">
        <v>18</v>
      </c>
      <c r="AA3" s="45" t="s">
        <v>19</v>
      </c>
      <c r="AB3" s="45" t="s">
        <v>20</v>
      </c>
      <c r="AC3" s="45" t="s">
        <v>21</v>
      </c>
      <c r="AD3" s="44" t="s">
        <v>22</v>
      </c>
      <c r="AE3" s="44" t="s">
        <v>23</v>
      </c>
    </row>
    <row r="4" spans="1:31" x14ac:dyDescent="0.25">
      <c r="A4" s="13">
        <v>1</v>
      </c>
      <c r="B4" s="1" t="s">
        <v>24</v>
      </c>
      <c r="C4" s="13">
        <v>13</v>
      </c>
      <c r="D4" s="3">
        <v>4</v>
      </c>
      <c r="E4" s="13">
        <v>0</v>
      </c>
      <c r="F4" s="13">
        <v>13</v>
      </c>
      <c r="G4" s="3">
        <v>3</v>
      </c>
      <c r="H4" s="3">
        <v>10</v>
      </c>
      <c r="I4" s="58">
        <v>8</v>
      </c>
      <c r="J4" s="13">
        <v>3</v>
      </c>
      <c r="K4" s="13">
        <v>0</v>
      </c>
      <c r="L4" s="13">
        <v>8</v>
      </c>
      <c r="M4" s="13">
        <v>1</v>
      </c>
      <c r="N4" s="13">
        <v>7</v>
      </c>
      <c r="O4" s="24">
        <v>73.55</v>
      </c>
      <c r="P4" s="4">
        <v>74.3</v>
      </c>
      <c r="Q4" s="11">
        <f>P4-O4</f>
        <v>0.75</v>
      </c>
      <c r="R4" s="55">
        <v>17.399999999999999</v>
      </c>
      <c r="S4" s="55">
        <v>16.399999999999999</v>
      </c>
      <c r="T4" s="55">
        <v>14.3</v>
      </c>
      <c r="U4" s="55">
        <v>11.4</v>
      </c>
      <c r="V4" s="55">
        <v>14.5</v>
      </c>
      <c r="W4" s="55"/>
      <c r="X4" s="55">
        <v>16.3</v>
      </c>
      <c r="Y4" s="55"/>
      <c r="Z4" s="55">
        <v>14</v>
      </c>
      <c r="AA4" s="55"/>
      <c r="AB4" s="55"/>
      <c r="AC4" s="55">
        <v>21</v>
      </c>
      <c r="AD4" s="6"/>
      <c r="AE4" s="18"/>
    </row>
    <row r="5" spans="1:31" x14ac:dyDescent="0.25">
      <c r="A5" s="14">
        <v>2</v>
      </c>
      <c r="B5" s="1" t="s">
        <v>25</v>
      </c>
      <c r="C5" s="14">
        <v>18</v>
      </c>
      <c r="D5" s="17">
        <v>18</v>
      </c>
      <c r="E5" s="14">
        <v>18</v>
      </c>
      <c r="F5" s="14">
        <v>0</v>
      </c>
      <c r="G5" s="18">
        <v>9</v>
      </c>
      <c r="H5" s="18">
        <v>9</v>
      </c>
      <c r="I5" s="59">
        <v>17</v>
      </c>
      <c r="J5" s="12">
        <v>17</v>
      </c>
      <c r="K5" s="14">
        <v>17</v>
      </c>
      <c r="L5" s="14">
        <v>0</v>
      </c>
      <c r="M5" s="14">
        <v>9</v>
      </c>
      <c r="N5" s="12">
        <v>8</v>
      </c>
      <c r="O5" s="24">
        <v>87.21</v>
      </c>
      <c r="P5" s="46">
        <v>86.8</v>
      </c>
      <c r="Q5" s="11">
        <f t="shared" ref="Q5" si="0">P5-O5</f>
        <v>-0.40999999999999659</v>
      </c>
      <c r="R5" s="55">
        <v>18.8</v>
      </c>
      <c r="S5" s="55">
        <v>19.2</v>
      </c>
      <c r="T5" s="55">
        <v>18.7</v>
      </c>
      <c r="U5" s="55">
        <v>13.2</v>
      </c>
      <c r="V5" s="55">
        <v>12.7</v>
      </c>
      <c r="W5" s="55"/>
      <c r="X5" s="55">
        <v>21.3</v>
      </c>
      <c r="Y5" s="55">
        <v>18.7</v>
      </c>
      <c r="Z5" s="55"/>
      <c r="AA5" s="55">
        <v>20.5</v>
      </c>
      <c r="AB5" s="55"/>
      <c r="AC5" s="55">
        <v>16</v>
      </c>
      <c r="AD5" s="46"/>
      <c r="AE5" s="18"/>
    </row>
    <row r="6" spans="1:31" x14ac:dyDescent="0.25">
      <c r="A6" s="13">
        <v>3</v>
      </c>
      <c r="B6" s="1" t="s">
        <v>26</v>
      </c>
      <c r="C6" s="12">
        <v>37</v>
      </c>
      <c r="D6" s="19">
        <v>20</v>
      </c>
      <c r="E6" s="12">
        <v>13</v>
      </c>
      <c r="F6" s="12">
        <v>24</v>
      </c>
      <c r="G6" s="46">
        <v>17</v>
      </c>
      <c r="H6" s="46">
        <v>20</v>
      </c>
      <c r="I6" s="59">
        <v>34</v>
      </c>
      <c r="J6" s="12">
        <v>18</v>
      </c>
      <c r="K6" s="12">
        <v>11</v>
      </c>
      <c r="L6" s="12">
        <v>23</v>
      </c>
      <c r="M6" s="12">
        <v>14</v>
      </c>
      <c r="N6" s="12">
        <v>20</v>
      </c>
      <c r="O6" s="24">
        <v>80.92</v>
      </c>
      <c r="P6" s="46">
        <v>95.4</v>
      </c>
      <c r="Q6" s="11">
        <f t="shared" ref="Q5:Q42" si="1">P6-O6</f>
        <v>14.480000000000004</v>
      </c>
      <c r="R6" s="53">
        <v>20.7</v>
      </c>
      <c r="S6" s="53">
        <v>19.3</v>
      </c>
      <c r="T6" s="53">
        <v>20.399999999999999</v>
      </c>
      <c r="U6" s="53">
        <v>16.7</v>
      </c>
      <c r="V6" s="53">
        <v>16</v>
      </c>
      <c r="W6" s="53">
        <v>16.5</v>
      </c>
      <c r="X6" s="53">
        <v>19.2</v>
      </c>
      <c r="Y6" s="53">
        <v>16.5</v>
      </c>
      <c r="Z6" s="53">
        <v>21</v>
      </c>
      <c r="AA6" s="53"/>
      <c r="AB6" s="53"/>
      <c r="AC6" s="53">
        <v>21</v>
      </c>
      <c r="AD6" s="46"/>
      <c r="AE6" s="18"/>
    </row>
    <row r="7" spans="1:31" x14ac:dyDescent="0.25">
      <c r="A7" s="14">
        <v>4</v>
      </c>
      <c r="B7" s="1" t="s">
        <v>27</v>
      </c>
      <c r="C7" s="12">
        <v>25</v>
      </c>
      <c r="D7" s="19">
        <v>9</v>
      </c>
      <c r="E7" s="12">
        <v>0</v>
      </c>
      <c r="F7" s="12">
        <v>25</v>
      </c>
      <c r="G7" s="46">
        <v>4</v>
      </c>
      <c r="H7" s="46">
        <v>21</v>
      </c>
      <c r="I7" s="59">
        <v>17</v>
      </c>
      <c r="J7" s="12">
        <v>8</v>
      </c>
      <c r="K7" s="12">
        <v>0</v>
      </c>
      <c r="L7" s="12">
        <v>17</v>
      </c>
      <c r="M7" s="12">
        <v>1</v>
      </c>
      <c r="N7" s="12">
        <v>16</v>
      </c>
      <c r="O7" s="24">
        <v>65.59</v>
      </c>
      <c r="P7" s="46">
        <v>84.4</v>
      </c>
      <c r="Q7" s="11">
        <f t="shared" si="1"/>
        <v>18.810000000000002</v>
      </c>
      <c r="R7" s="53">
        <v>19.399999999999999</v>
      </c>
      <c r="S7" s="53">
        <v>16.899999999999999</v>
      </c>
      <c r="T7" s="53">
        <v>17.100000000000001</v>
      </c>
      <c r="U7" s="53">
        <v>14.2</v>
      </c>
      <c r="V7" s="53">
        <v>14</v>
      </c>
      <c r="W7" s="53"/>
      <c r="X7" s="53">
        <v>19.899999999999999</v>
      </c>
      <c r="Y7" s="53">
        <v>16</v>
      </c>
      <c r="Z7" s="53"/>
      <c r="AA7" s="53"/>
      <c r="AB7" s="53"/>
      <c r="AC7" s="53">
        <v>14.8</v>
      </c>
      <c r="AD7" s="46"/>
      <c r="AE7" s="18"/>
    </row>
    <row r="8" spans="1:31" x14ac:dyDescent="0.25">
      <c r="A8" s="13">
        <v>5</v>
      </c>
      <c r="B8" s="1" t="s">
        <v>28</v>
      </c>
      <c r="C8" s="12">
        <v>5</v>
      </c>
      <c r="D8" s="19">
        <v>2</v>
      </c>
      <c r="E8" s="12">
        <v>0</v>
      </c>
      <c r="F8" s="12">
        <v>5</v>
      </c>
      <c r="G8" s="46">
        <v>2</v>
      </c>
      <c r="H8" s="46">
        <v>3</v>
      </c>
      <c r="I8" s="59">
        <v>3</v>
      </c>
      <c r="J8" s="12">
        <v>1</v>
      </c>
      <c r="K8" s="12">
        <v>0</v>
      </c>
      <c r="L8" s="12">
        <v>3</v>
      </c>
      <c r="M8" s="12">
        <v>1</v>
      </c>
      <c r="N8" s="12">
        <v>2</v>
      </c>
      <c r="O8" s="24">
        <v>90</v>
      </c>
      <c r="P8" s="46">
        <v>116.5</v>
      </c>
      <c r="Q8" s="11">
        <f t="shared" si="1"/>
        <v>26.5</v>
      </c>
      <c r="R8" s="53">
        <v>25</v>
      </c>
      <c r="S8" s="53">
        <v>21.5</v>
      </c>
      <c r="T8" s="53">
        <v>24</v>
      </c>
      <c r="U8" s="53">
        <v>24.5</v>
      </c>
      <c r="V8" s="53"/>
      <c r="W8" s="53"/>
      <c r="X8" s="53"/>
      <c r="Y8" s="53">
        <v>20</v>
      </c>
      <c r="Z8" s="53"/>
      <c r="AA8" s="53"/>
      <c r="AB8" s="53"/>
      <c r="AC8" s="53">
        <v>21.5</v>
      </c>
      <c r="AD8" s="46"/>
      <c r="AE8" s="18"/>
    </row>
    <row r="9" spans="1:31" x14ac:dyDescent="0.25">
      <c r="A9" s="14">
        <v>6</v>
      </c>
      <c r="B9" s="1" t="s">
        <v>29</v>
      </c>
      <c r="C9" s="14">
        <v>17</v>
      </c>
      <c r="D9" s="17">
        <v>7</v>
      </c>
      <c r="E9" s="14">
        <v>0</v>
      </c>
      <c r="F9" s="14">
        <v>17</v>
      </c>
      <c r="G9" s="18">
        <v>7</v>
      </c>
      <c r="H9" s="18">
        <v>10</v>
      </c>
      <c r="I9" s="59">
        <v>11</v>
      </c>
      <c r="J9" s="12">
        <v>4</v>
      </c>
      <c r="K9" s="14">
        <v>0</v>
      </c>
      <c r="L9" s="14">
        <v>11</v>
      </c>
      <c r="M9" s="14">
        <v>7</v>
      </c>
      <c r="N9" s="12">
        <v>4</v>
      </c>
      <c r="O9" s="24">
        <v>82.13</v>
      </c>
      <c r="P9" s="46">
        <v>95.8</v>
      </c>
      <c r="Q9" s="11">
        <f t="shared" si="1"/>
        <v>13.670000000000002</v>
      </c>
      <c r="R9" s="53">
        <v>20</v>
      </c>
      <c r="S9" s="53">
        <v>19.2</v>
      </c>
      <c r="T9" s="53">
        <v>21.1</v>
      </c>
      <c r="U9" s="53">
        <v>15.6</v>
      </c>
      <c r="V9" s="53">
        <v>15</v>
      </c>
      <c r="W9" s="53"/>
      <c r="X9" s="53"/>
      <c r="Y9" s="53">
        <v>20.5</v>
      </c>
      <c r="Z9" s="53"/>
      <c r="AA9" s="53"/>
      <c r="AB9" s="53"/>
      <c r="AC9" s="53">
        <v>20.3</v>
      </c>
      <c r="AD9" s="46"/>
      <c r="AE9" s="18"/>
    </row>
    <row r="10" spans="1:31" x14ac:dyDescent="0.25">
      <c r="A10" s="13">
        <v>7</v>
      </c>
      <c r="B10" s="1" t="s">
        <v>30</v>
      </c>
      <c r="C10" s="14">
        <v>82</v>
      </c>
      <c r="D10" s="17">
        <v>41</v>
      </c>
      <c r="E10" s="14">
        <v>0</v>
      </c>
      <c r="F10" s="14">
        <v>82</v>
      </c>
      <c r="G10" s="18">
        <v>37</v>
      </c>
      <c r="H10" s="18">
        <v>45</v>
      </c>
      <c r="I10" s="59">
        <v>73</v>
      </c>
      <c r="J10" s="12">
        <v>40</v>
      </c>
      <c r="K10" s="14">
        <v>0</v>
      </c>
      <c r="L10" s="14">
        <v>73</v>
      </c>
      <c r="M10" s="14">
        <v>35</v>
      </c>
      <c r="N10" s="12">
        <v>38</v>
      </c>
      <c r="O10" s="24">
        <v>88.1</v>
      </c>
      <c r="P10" s="46">
        <v>86.4</v>
      </c>
      <c r="Q10" s="11">
        <f t="shared" si="1"/>
        <v>-1.6999999999999886</v>
      </c>
      <c r="R10" s="53">
        <v>19.02</v>
      </c>
      <c r="S10" s="53">
        <v>17.899999999999999</v>
      </c>
      <c r="T10" s="53">
        <v>17.100000000000001</v>
      </c>
      <c r="U10" s="53">
        <v>15.6</v>
      </c>
      <c r="V10" s="53">
        <v>15.5</v>
      </c>
      <c r="W10" s="53">
        <v>20</v>
      </c>
      <c r="X10" s="53">
        <v>17.8</v>
      </c>
      <c r="Y10" s="53">
        <v>15.9</v>
      </c>
      <c r="Z10" s="53">
        <v>18</v>
      </c>
      <c r="AA10" s="53"/>
      <c r="AB10" s="53"/>
      <c r="AC10" s="53">
        <v>20.5</v>
      </c>
      <c r="AD10" s="46"/>
      <c r="AE10" s="18"/>
    </row>
    <row r="11" spans="1:31" x14ac:dyDescent="0.25">
      <c r="A11" s="14">
        <v>8</v>
      </c>
      <c r="B11" s="1" t="s">
        <v>31</v>
      </c>
      <c r="C11" s="14">
        <v>26</v>
      </c>
      <c r="D11" s="17">
        <v>6</v>
      </c>
      <c r="E11" s="14">
        <v>0</v>
      </c>
      <c r="F11" s="14">
        <v>26</v>
      </c>
      <c r="G11" s="18">
        <v>10</v>
      </c>
      <c r="H11" s="18">
        <v>16</v>
      </c>
      <c r="I11" s="59">
        <v>25</v>
      </c>
      <c r="J11" s="12">
        <v>6</v>
      </c>
      <c r="K11" s="14">
        <v>0</v>
      </c>
      <c r="L11" s="14">
        <v>25</v>
      </c>
      <c r="M11" s="14">
        <v>10</v>
      </c>
      <c r="N11" s="12">
        <v>15</v>
      </c>
      <c r="O11" s="24">
        <v>79.47</v>
      </c>
      <c r="P11" s="46">
        <v>88</v>
      </c>
      <c r="Q11" s="11">
        <f t="shared" si="1"/>
        <v>8.5300000000000011</v>
      </c>
      <c r="R11" s="47">
        <v>17.8</v>
      </c>
      <c r="S11" s="47">
        <v>20</v>
      </c>
      <c r="T11" s="47">
        <v>18.600000000000001</v>
      </c>
      <c r="U11" s="47">
        <v>15.8</v>
      </c>
      <c r="V11" s="47">
        <v>12.8</v>
      </c>
      <c r="W11" s="47"/>
      <c r="X11" s="47">
        <v>16</v>
      </c>
      <c r="Y11" s="47">
        <v>13.5</v>
      </c>
      <c r="Z11" s="47">
        <v>17</v>
      </c>
      <c r="AA11" s="47"/>
      <c r="AB11" s="47"/>
      <c r="AC11" s="48">
        <v>18.8</v>
      </c>
      <c r="AD11" s="46"/>
      <c r="AE11" s="18"/>
    </row>
    <row r="12" spans="1:31" x14ac:dyDescent="0.25">
      <c r="A12" s="13">
        <v>9</v>
      </c>
      <c r="B12" s="1" t="s">
        <v>32</v>
      </c>
      <c r="C12" s="14">
        <v>14</v>
      </c>
      <c r="D12" s="17">
        <v>14</v>
      </c>
      <c r="E12" s="14">
        <v>14</v>
      </c>
      <c r="F12" s="14">
        <v>0</v>
      </c>
      <c r="G12" s="18">
        <v>5</v>
      </c>
      <c r="H12" s="18">
        <v>9</v>
      </c>
      <c r="I12" s="59">
        <v>12</v>
      </c>
      <c r="J12" s="12">
        <v>12</v>
      </c>
      <c r="K12" s="14">
        <v>12</v>
      </c>
      <c r="L12" s="14">
        <v>0</v>
      </c>
      <c r="M12" s="14">
        <v>4</v>
      </c>
      <c r="N12" s="12">
        <v>8</v>
      </c>
      <c r="O12" s="24">
        <v>74.45</v>
      </c>
      <c r="P12" s="46">
        <v>97.2</v>
      </c>
      <c r="Q12" s="11">
        <f t="shared" si="1"/>
        <v>22.75</v>
      </c>
      <c r="R12" s="53">
        <v>17.8</v>
      </c>
      <c r="S12" s="53">
        <v>19.899999999999999</v>
      </c>
      <c r="T12" s="53">
        <v>20.8</v>
      </c>
      <c r="U12" s="53">
        <v>18</v>
      </c>
      <c r="V12" s="53">
        <v>22</v>
      </c>
      <c r="W12" s="53">
        <v>20</v>
      </c>
      <c r="X12" s="53">
        <v>20.6</v>
      </c>
      <c r="Y12" s="53"/>
      <c r="Z12" s="53"/>
      <c r="AA12" s="53"/>
      <c r="AB12" s="53"/>
      <c r="AC12" s="53"/>
      <c r="AD12" s="46"/>
      <c r="AE12" s="18"/>
    </row>
    <row r="13" spans="1:31" x14ac:dyDescent="0.25">
      <c r="A13" s="14">
        <v>10</v>
      </c>
      <c r="B13" s="1" t="s">
        <v>33</v>
      </c>
      <c r="C13" s="14">
        <v>11</v>
      </c>
      <c r="D13" s="17">
        <v>6</v>
      </c>
      <c r="E13" s="14">
        <v>0</v>
      </c>
      <c r="F13" s="14">
        <v>11</v>
      </c>
      <c r="G13" s="18">
        <v>2</v>
      </c>
      <c r="H13" s="18">
        <v>9</v>
      </c>
      <c r="I13" s="59">
        <v>3</v>
      </c>
      <c r="J13" s="12">
        <v>2</v>
      </c>
      <c r="K13" s="14">
        <v>0</v>
      </c>
      <c r="L13" s="14">
        <v>3</v>
      </c>
      <c r="M13" s="14">
        <v>1</v>
      </c>
      <c r="N13" s="12">
        <v>2</v>
      </c>
      <c r="O13" s="24">
        <v>84.75</v>
      </c>
      <c r="P13" s="46">
        <v>100.3</v>
      </c>
      <c r="Q13" s="11">
        <f t="shared" si="1"/>
        <v>15.549999999999997</v>
      </c>
      <c r="R13" s="53">
        <v>21.3</v>
      </c>
      <c r="S13" s="53">
        <v>20</v>
      </c>
      <c r="T13" s="53">
        <v>21</v>
      </c>
      <c r="U13" s="53">
        <v>19</v>
      </c>
      <c r="V13" s="53">
        <v>15</v>
      </c>
      <c r="W13" s="53"/>
      <c r="X13" s="53"/>
      <c r="Y13" s="53"/>
      <c r="Z13" s="53">
        <v>21</v>
      </c>
      <c r="AA13" s="53"/>
      <c r="AB13" s="53"/>
      <c r="AC13" s="53"/>
      <c r="AD13" s="46"/>
      <c r="AE13" s="18"/>
    </row>
    <row r="14" spans="1:31" x14ac:dyDescent="0.25">
      <c r="A14" s="13">
        <v>11</v>
      </c>
      <c r="B14" s="1" t="s">
        <v>34</v>
      </c>
      <c r="C14" s="14">
        <v>20</v>
      </c>
      <c r="D14" s="17">
        <v>11</v>
      </c>
      <c r="E14" s="14">
        <v>0</v>
      </c>
      <c r="F14" s="14">
        <v>20</v>
      </c>
      <c r="G14" s="18">
        <v>12</v>
      </c>
      <c r="H14" s="18">
        <v>8</v>
      </c>
      <c r="I14" s="59">
        <v>8</v>
      </c>
      <c r="J14" s="12">
        <v>6</v>
      </c>
      <c r="K14" s="14">
        <v>0</v>
      </c>
      <c r="L14" s="14">
        <v>8</v>
      </c>
      <c r="M14" s="14">
        <v>6</v>
      </c>
      <c r="N14" s="12">
        <v>2</v>
      </c>
      <c r="O14" s="24">
        <v>78.11</v>
      </c>
      <c r="P14" s="46">
        <v>92.7</v>
      </c>
      <c r="Q14" s="11">
        <f t="shared" si="1"/>
        <v>14.590000000000003</v>
      </c>
      <c r="R14" s="53">
        <v>18.600000000000001</v>
      </c>
      <c r="S14" s="53">
        <v>20.399999999999999</v>
      </c>
      <c r="T14" s="53">
        <v>17.600000000000001</v>
      </c>
      <c r="U14" s="53">
        <v>18.100000000000001</v>
      </c>
      <c r="V14" s="53"/>
      <c r="W14" s="53"/>
      <c r="X14" s="53">
        <v>18.5</v>
      </c>
      <c r="Y14" s="53">
        <v>13</v>
      </c>
      <c r="Z14" s="53">
        <v>19.5</v>
      </c>
      <c r="AA14" s="53"/>
      <c r="AB14" s="53"/>
      <c r="AC14" s="53"/>
      <c r="AD14" s="46"/>
      <c r="AE14" s="18"/>
    </row>
    <row r="15" spans="1:31" x14ac:dyDescent="0.25">
      <c r="A15" s="14">
        <v>12</v>
      </c>
      <c r="B15" s="1" t="s">
        <v>35</v>
      </c>
      <c r="C15" s="17">
        <v>42</v>
      </c>
      <c r="D15" s="17">
        <v>11</v>
      </c>
      <c r="E15" s="14">
        <v>0</v>
      </c>
      <c r="F15" s="14">
        <v>42</v>
      </c>
      <c r="G15" s="18">
        <v>24</v>
      </c>
      <c r="H15" s="18">
        <v>18</v>
      </c>
      <c r="I15" s="59">
        <v>29</v>
      </c>
      <c r="J15" s="12">
        <v>10</v>
      </c>
      <c r="K15" s="14">
        <v>0</v>
      </c>
      <c r="L15" s="14">
        <v>29</v>
      </c>
      <c r="M15" s="14">
        <v>16</v>
      </c>
      <c r="N15" s="12">
        <v>13</v>
      </c>
      <c r="O15" s="24">
        <v>84.16</v>
      </c>
      <c r="P15" s="46">
        <v>86.4</v>
      </c>
      <c r="Q15" s="11">
        <f t="shared" si="1"/>
        <v>2.2400000000000091</v>
      </c>
      <c r="R15" s="53">
        <v>19</v>
      </c>
      <c r="S15" s="53">
        <v>17.2</v>
      </c>
      <c r="T15" s="53">
        <v>18.5</v>
      </c>
      <c r="U15" s="53">
        <v>15.3</v>
      </c>
      <c r="V15" s="53">
        <v>13.3</v>
      </c>
      <c r="W15" s="53">
        <v>14.7</v>
      </c>
      <c r="X15" s="53">
        <v>19.899999999999999</v>
      </c>
      <c r="Y15" s="53">
        <v>17.3</v>
      </c>
      <c r="Z15" s="53">
        <v>11</v>
      </c>
      <c r="AA15" s="53"/>
      <c r="AB15" s="53"/>
      <c r="AC15" s="53">
        <v>17.5</v>
      </c>
      <c r="AD15" s="46"/>
      <c r="AE15" s="18"/>
    </row>
    <row r="16" spans="1:31" x14ac:dyDescent="0.25">
      <c r="A16" s="13">
        <v>13</v>
      </c>
      <c r="B16" s="1" t="s">
        <v>36</v>
      </c>
      <c r="C16" s="14">
        <v>32</v>
      </c>
      <c r="D16" s="17">
        <v>4</v>
      </c>
      <c r="E16" s="14">
        <v>0</v>
      </c>
      <c r="F16" s="14">
        <v>32</v>
      </c>
      <c r="G16" s="18">
        <v>19</v>
      </c>
      <c r="H16" s="18">
        <v>13</v>
      </c>
      <c r="I16" s="59">
        <v>18</v>
      </c>
      <c r="J16" s="12">
        <v>4</v>
      </c>
      <c r="K16" s="14">
        <v>0</v>
      </c>
      <c r="L16" s="14">
        <v>18</v>
      </c>
      <c r="M16" s="14">
        <v>12</v>
      </c>
      <c r="N16" s="12">
        <v>6</v>
      </c>
      <c r="O16" s="24">
        <v>86.35</v>
      </c>
      <c r="P16" s="46">
        <v>89.6</v>
      </c>
      <c r="Q16" s="11">
        <f t="shared" si="1"/>
        <v>3.25</v>
      </c>
      <c r="R16" s="41">
        <v>20.2</v>
      </c>
      <c r="S16" s="41">
        <v>19.100000000000001</v>
      </c>
      <c r="T16" s="41">
        <v>18.100000000000001</v>
      </c>
      <c r="U16" s="41">
        <v>15.9</v>
      </c>
      <c r="V16" s="41">
        <v>13.7</v>
      </c>
      <c r="W16" s="41">
        <v>11.5</v>
      </c>
      <c r="X16" s="41">
        <v>20.8</v>
      </c>
      <c r="Y16" s="41">
        <v>22</v>
      </c>
      <c r="Z16" s="41"/>
      <c r="AA16" s="41"/>
      <c r="AB16" s="41"/>
      <c r="AC16" s="41">
        <v>15.5</v>
      </c>
      <c r="AD16" s="46"/>
      <c r="AE16" s="18"/>
    </row>
    <row r="17" spans="1:31" x14ac:dyDescent="0.25">
      <c r="A17" s="14">
        <v>14</v>
      </c>
      <c r="B17" s="1" t="s">
        <v>37</v>
      </c>
      <c r="C17" s="17">
        <v>11</v>
      </c>
      <c r="D17" s="17">
        <v>7</v>
      </c>
      <c r="E17" s="14">
        <v>0</v>
      </c>
      <c r="F17" s="14">
        <v>11</v>
      </c>
      <c r="G17" s="18">
        <v>5</v>
      </c>
      <c r="H17" s="18">
        <v>6</v>
      </c>
      <c r="I17" s="59">
        <v>9</v>
      </c>
      <c r="J17" s="12">
        <v>6</v>
      </c>
      <c r="K17" s="14">
        <v>0</v>
      </c>
      <c r="L17" s="14">
        <v>9</v>
      </c>
      <c r="M17" s="14">
        <v>4</v>
      </c>
      <c r="N17" s="12">
        <v>5</v>
      </c>
      <c r="O17" s="24">
        <v>84.73</v>
      </c>
      <c r="P17" s="46">
        <v>99.9</v>
      </c>
      <c r="Q17" s="11">
        <f t="shared" si="1"/>
        <v>15.170000000000002</v>
      </c>
      <c r="R17" s="53">
        <v>18.399999999999999</v>
      </c>
      <c r="S17" s="53">
        <v>20.399999999999999</v>
      </c>
      <c r="T17" s="53">
        <v>20.8</v>
      </c>
      <c r="U17" s="53">
        <v>19.7</v>
      </c>
      <c r="V17" s="53">
        <v>17.5</v>
      </c>
      <c r="W17" s="53"/>
      <c r="X17" s="53">
        <v>21.5</v>
      </c>
      <c r="Y17" s="53"/>
      <c r="Z17" s="53">
        <v>21</v>
      </c>
      <c r="AA17" s="53"/>
      <c r="AB17" s="53"/>
      <c r="AC17" s="53"/>
      <c r="AD17" s="46"/>
      <c r="AE17" s="18"/>
    </row>
    <row r="18" spans="1:31" x14ac:dyDescent="0.25">
      <c r="A18" s="13">
        <v>15</v>
      </c>
      <c r="B18" s="1" t="s">
        <v>38</v>
      </c>
      <c r="C18" s="22">
        <v>19</v>
      </c>
      <c r="D18" s="22">
        <v>19</v>
      </c>
      <c r="E18" s="26">
        <v>19</v>
      </c>
      <c r="F18" s="26">
        <v>0</v>
      </c>
      <c r="G18" s="26">
        <v>9</v>
      </c>
      <c r="H18" s="26">
        <v>10</v>
      </c>
      <c r="I18" s="60">
        <v>19</v>
      </c>
      <c r="J18" s="28">
        <v>19</v>
      </c>
      <c r="K18" s="26">
        <v>19</v>
      </c>
      <c r="L18" s="26">
        <v>0</v>
      </c>
      <c r="M18" s="26">
        <v>9</v>
      </c>
      <c r="N18" s="28">
        <v>10</v>
      </c>
      <c r="O18" s="27">
        <v>75.44</v>
      </c>
      <c r="P18" s="11">
        <v>93.2</v>
      </c>
      <c r="Q18" s="11">
        <f t="shared" si="1"/>
        <v>17.760000000000005</v>
      </c>
      <c r="R18" s="36">
        <v>21.5</v>
      </c>
      <c r="S18" s="36">
        <v>20.399999999999999</v>
      </c>
      <c r="T18" s="36">
        <v>20.5</v>
      </c>
      <c r="U18" s="36">
        <v>14.8</v>
      </c>
      <c r="V18" s="36">
        <v>12.9</v>
      </c>
      <c r="W18" s="36">
        <v>14</v>
      </c>
      <c r="X18" s="36">
        <v>21.2</v>
      </c>
      <c r="Y18" s="36"/>
      <c r="Z18" s="28"/>
      <c r="AA18" s="28">
        <v>18</v>
      </c>
      <c r="AB18" s="28"/>
      <c r="AC18" s="27">
        <v>18</v>
      </c>
      <c r="AD18" s="20"/>
      <c r="AE18" s="21"/>
    </row>
    <row r="19" spans="1:31" x14ac:dyDescent="0.25">
      <c r="A19" s="14">
        <v>16</v>
      </c>
      <c r="B19" s="1" t="s">
        <v>39</v>
      </c>
      <c r="C19" s="14">
        <v>37</v>
      </c>
      <c r="D19" s="17">
        <v>35</v>
      </c>
      <c r="E19" s="14">
        <v>23</v>
      </c>
      <c r="F19" s="14">
        <v>14</v>
      </c>
      <c r="G19" s="18">
        <v>7</v>
      </c>
      <c r="H19" s="18">
        <v>30</v>
      </c>
      <c r="I19" s="59">
        <v>34</v>
      </c>
      <c r="J19" s="12">
        <v>33</v>
      </c>
      <c r="K19" s="14">
        <v>23</v>
      </c>
      <c r="L19" s="14">
        <v>11</v>
      </c>
      <c r="M19" s="14">
        <v>7</v>
      </c>
      <c r="N19" s="12">
        <v>27</v>
      </c>
      <c r="O19" s="24">
        <v>87.35</v>
      </c>
      <c r="P19" s="46">
        <v>96.2</v>
      </c>
      <c r="Q19" s="11">
        <f t="shared" si="1"/>
        <v>8.8500000000000085</v>
      </c>
      <c r="R19" s="52">
        <v>19.7</v>
      </c>
      <c r="S19" s="53">
        <v>19.600000000000001</v>
      </c>
      <c r="T19" s="53">
        <v>21.5</v>
      </c>
      <c r="U19" s="53">
        <v>17.2</v>
      </c>
      <c r="V19" s="53">
        <v>14.7</v>
      </c>
      <c r="W19" s="53">
        <v>21</v>
      </c>
      <c r="X19" s="53">
        <v>21.2</v>
      </c>
      <c r="Y19" s="53">
        <v>21</v>
      </c>
      <c r="Z19" s="53">
        <v>15.5</v>
      </c>
      <c r="AA19" s="53"/>
      <c r="AB19" s="53"/>
      <c r="AC19" s="53">
        <v>24</v>
      </c>
      <c r="AD19" s="46"/>
      <c r="AE19" s="18"/>
    </row>
    <row r="20" spans="1:31" x14ac:dyDescent="0.25">
      <c r="A20" s="13">
        <v>17</v>
      </c>
      <c r="B20" s="1" t="s">
        <v>40</v>
      </c>
      <c r="C20" s="14">
        <v>46</v>
      </c>
      <c r="D20" s="17">
        <v>21</v>
      </c>
      <c r="E20" s="14">
        <v>15</v>
      </c>
      <c r="F20" s="14">
        <v>31</v>
      </c>
      <c r="G20" s="18">
        <v>16</v>
      </c>
      <c r="H20" s="18">
        <v>30</v>
      </c>
      <c r="I20" s="59">
        <v>32</v>
      </c>
      <c r="J20" s="12">
        <v>19</v>
      </c>
      <c r="K20" s="14">
        <v>14</v>
      </c>
      <c r="L20" s="14">
        <v>18</v>
      </c>
      <c r="M20" s="14">
        <v>9</v>
      </c>
      <c r="N20" s="12">
        <v>23</v>
      </c>
      <c r="O20" s="24">
        <v>77.89</v>
      </c>
      <c r="P20" s="46">
        <v>95.7</v>
      </c>
      <c r="Q20" s="11">
        <f t="shared" si="1"/>
        <v>17.810000000000002</v>
      </c>
      <c r="R20" s="50">
        <v>19.399999999999999</v>
      </c>
      <c r="S20" s="50">
        <v>20.9</v>
      </c>
      <c r="T20" s="50">
        <v>17.7</v>
      </c>
      <c r="U20" s="50">
        <v>15.4</v>
      </c>
      <c r="V20" s="50"/>
      <c r="W20" s="50">
        <v>19.399999999999999</v>
      </c>
      <c r="X20" s="50">
        <v>18.100000000000001</v>
      </c>
      <c r="Y20" s="50">
        <v>14.5</v>
      </c>
      <c r="Z20" s="50"/>
      <c r="AA20" s="50"/>
      <c r="AB20" s="50"/>
      <c r="AC20" s="49">
        <v>19</v>
      </c>
      <c r="AD20" s="46"/>
      <c r="AE20" s="18"/>
    </row>
    <row r="21" spans="1:31" x14ac:dyDescent="0.25">
      <c r="A21" s="14">
        <v>18</v>
      </c>
      <c r="B21" s="1" t="s">
        <v>41</v>
      </c>
      <c r="C21" s="14">
        <v>40</v>
      </c>
      <c r="D21" s="17">
        <v>39</v>
      </c>
      <c r="E21" s="14">
        <v>40</v>
      </c>
      <c r="F21" s="14">
        <v>0</v>
      </c>
      <c r="G21" s="18">
        <v>23</v>
      </c>
      <c r="H21" s="18">
        <v>17</v>
      </c>
      <c r="I21" s="59">
        <v>36</v>
      </c>
      <c r="J21" s="12">
        <v>35</v>
      </c>
      <c r="K21" s="14">
        <v>36</v>
      </c>
      <c r="L21" s="14">
        <v>0</v>
      </c>
      <c r="M21" s="14">
        <v>21</v>
      </c>
      <c r="N21" s="12">
        <v>15</v>
      </c>
      <c r="O21" s="24">
        <v>83.22</v>
      </c>
      <c r="P21" s="46">
        <v>99.3</v>
      </c>
      <c r="Q21" s="11">
        <f t="shared" si="1"/>
        <v>16.079999999999998</v>
      </c>
      <c r="R21" s="53">
        <v>21.7</v>
      </c>
      <c r="S21" s="53">
        <v>21.04</v>
      </c>
      <c r="T21" s="53">
        <v>22</v>
      </c>
      <c r="U21" s="53">
        <v>16.600000000000001</v>
      </c>
      <c r="V21" s="53">
        <v>18.600000000000001</v>
      </c>
      <c r="W21" s="53"/>
      <c r="X21" s="53">
        <v>17</v>
      </c>
      <c r="Y21" s="53">
        <v>21</v>
      </c>
      <c r="Z21" s="53"/>
      <c r="AA21" s="53">
        <v>13</v>
      </c>
      <c r="AB21" s="53"/>
      <c r="AC21" s="53">
        <v>19</v>
      </c>
      <c r="AD21" s="46"/>
      <c r="AE21" s="18"/>
    </row>
    <row r="22" spans="1:31" x14ac:dyDescent="0.25">
      <c r="A22" s="13">
        <v>19</v>
      </c>
      <c r="B22" s="1" t="s">
        <v>42</v>
      </c>
      <c r="C22" s="14">
        <v>38</v>
      </c>
      <c r="D22" s="17">
        <v>26</v>
      </c>
      <c r="E22" s="14">
        <v>19</v>
      </c>
      <c r="F22" s="14">
        <v>19</v>
      </c>
      <c r="G22" s="18">
        <v>8</v>
      </c>
      <c r="H22" s="18">
        <v>30</v>
      </c>
      <c r="I22" s="59">
        <v>27</v>
      </c>
      <c r="J22" s="12">
        <v>23</v>
      </c>
      <c r="K22" s="14">
        <v>16</v>
      </c>
      <c r="L22" s="14">
        <v>11</v>
      </c>
      <c r="M22" s="14">
        <v>5</v>
      </c>
      <c r="N22" s="12">
        <v>22</v>
      </c>
      <c r="O22" s="24">
        <v>74.48</v>
      </c>
      <c r="P22" s="46">
        <v>81.7</v>
      </c>
      <c r="Q22" s="11">
        <f t="shared" si="1"/>
        <v>7.2199999999999989</v>
      </c>
      <c r="R22" s="53">
        <v>17.5</v>
      </c>
      <c r="S22" s="53">
        <v>17.5</v>
      </c>
      <c r="T22" s="53">
        <v>19.5</v>
      </c>
      <c r="U22" s="53">
        <v>12.7</v>
      </c>
      <c r="V22" s="53">
        <v>11.3</v>
      </c>
      <c r="W22" s="53">
        <v>14</v>
      </c>
      <c r="X22" s="53">
        <v>16.5</v>
      </c>
      <c r="Y22" s="53">
        <v>18</v>
      </c>
      <c r="Z22" s="53">
        <v>12.5</v>
      </c>
      <c r="AA22" s="53"/>
      <c r="AB22" s="53"/>
      <c r="AC22" s="53">
        <v>19.3</v>
      </c>
      <c r="AD22" s="46"/>
      <c r="AE22" s="18"/>
    </row>
    <row r="23" spans="1:31" x14ac:dyDescent="0.25">
      <c r="A23" s="14">
        <v>20</v>
      </c>
      <c r="B23" s="1" t="s">
        <v>43</v>
      </c>
      <c r="C23" s="14">
        <v>33</v>
      </c>
      <c r="D23" s="17">
        <v>33</v>
      </c>
      <c r="E23" s="14">
        <v>33</v>
      </c>
      <c r="F23" s="14">
        <v>0</v>
      </c>
      <c r="G23" s="18">
        <v>15</v>
      </c>
      <c r="H23" s="18">
        <v>18</v>
      </c>
      <c r="I23" s="59">
        <v>32</v>
      </c>
      <c r="J23" s="12">
        <v>32</v>
      </c>
      <c r="K23" s="14">
        <v>32</v>
      </c>
      <c r="L23" s="14">
        <v>0</v>
      </c>
      <c r="M23" s="14">
        <v>15</v>
      </c>
      <c r="N23" s="12">
        <v>17</v>
      </c>
      <c r="O23" s="24">
        <v>82.26</v>
      </c>
      <c r="P23" s="46">
        <v>90.8</v>
      </c>
      <c r="Q23" s="11">
        <f t="shared" si="1"/>
        <v>8.539999999999992</v>
      </c>
      <c r="R23" s="55">
        <v>20.8</v>
      </c>
      <c r="S23" s="51">
        <v>18.7</v>
      </c>
      <c r="T23" s="51">
        <v>19.899999999999999</v>
      </c>
      <c r="U23" s="51">
        <v>15.7</v>
      </c>
      <c r="V23" s="51">
        <v>12.8</v>
      </c>
      <c r="W23" s="51">
        <v>8</v>
      </c>
      <c r="X23" s="51">
        <v>18.399999999999999</v>
      </c>
      <c r="Y23" s="51">
        <v>15.8</v>
      </c>
      <c r="Z23" s="51">
        <v>13</v>
      </c>
      <c r="AA23" s="51"/>
      <c r="AB23" s="51"/>
      <c r="AC23" s="51">
        <v>19.8</v>
      </c>
      <c r="AD23" s="46"/>
      <c r="AE23" s="18"/>
    </row>
    <row r="24" spans="1:31" x14ac:dyDescent="0.25">
      <c r="A24" s="13">
        <v>21</v>
      </c>
      <c r="B24" s="1" t="s">
        <v>44</v>
      </c>
      <c r="C24" s="14">
        <v>24</v>
      </c>
      <c r="D24" s="17">
        <v>6</v>
      </c>
      <c r="E24" s="14">
        <v>0</v>
      </c>
      <c r="F24" s="14">
        <v>24</v>
      </c>
      <c r="G24" s="18">
        <v>12</v>
      </c>
      <c r="H24" s="18">
        <v>12</v>
      </c>
      <c r="I24" s="59">
        <v>14</v>
      </c>
      <c r="J24" s="12">
        <v>6</v>
      </c>
      <c r="K24" s="14">
        <v>0</v>
      </c>
      <c r="L24" s="14">
        <v>14</v>
      </c>
      <c r="M24" s="14">
        <v>7</v>
      </c>
      <c r="N24" s="12">
        <v>7</v>
      </c>
      <c r="O24" s="24">
        <v>84.56</v>
      </c>
      <c r="P24" s="46">
        <v>94.5</v>
      </c>
      <c r="Q24" s="11">
        <f t="shared" si="1"/>
        <v>9.9399999999999977</v>
      </c>
      <c r="R24" s="53">
        <v>20.5</v>
      </c>
      <c r="S24" s="53">
        <v>18.899999999999999</v>
      </c>
      <c r="T24" s="53">
        <v>20.2</v>
      </c>
      <c r="U24" s="53">
        <v>17.399999999999999</v>
      </c>
      <c r="V24" s="53">
        <v>16.5</v>
      </c>
      <c r="W24" s="53"/>
      <c r="X24" s="53">
        <v>19</v>
      </c>
      <c r="Y24" s="53">
        <v>14</v>
      </c>
      <c r="Z24" s="53"/>
      <c r="AA24" s="53"/>
      <c r="AB24" s="53"/>
      <c r="AC24" s="53">
        <v>25</v>
      </c>
      <c r="AD24" s="46"/>
      <c r="AE24" s="18"/>
    </row>
    <row r="25" spans="1:31" x14ac:dyDescent="0.25">
      <c r="A25" s="14">
        <v>22</v>
      </c>
      <c r="B25" s="1" t="s">
        <v>45</v>
      </c>
      <c r="C25" s="14">
        <v>14</v>
      </c>
      <c r="D25" s="17">
        <v>5</v>
      </c>
      <c r="E25" s="14">
        <v>0</v>
      </c>
      <c r="F25" s="14">
        <v>14</v>
      </c>
      <c r="G25" s="18">
        <v>4</v>
      </c>
      <c r="H25" s="18">
        <v>10</v>
      </c>
      <c r="I25" s="59">
        <v>3</v>
      </c>
      <c r="J25" s="12">
        <v>2</v>
      </c>
      <c r="K25" s="14">
        <v>0</v>
      </c>
      <c r="L25" s="14">
        <v>3</v>
      </c>
      <c r="M25" s="14">
        <v>0</v>
      </c>
      <c r="N25" s="12">
        <v>3</v>
      </c>
      <c r="O25" s="24">
        <v>79.8</v>
      </c>
      <c r="P25" s="46">
        <v>95</v>
      </c>
      <c r="Q25" s="11">
        <f t="shared" si="1"/>
        <v>15.200000000000003</v>
      </c>
      <c r="R25" s="54">
        <v>20.5</v>
      </c>
      <c r="S25" s="54">
        <v>19.5</v>
      </c>
      <c r="T25" s="54">
        <v>15.5</v>
      </c>
      <c r="U25" s="54">
        <v>19</v>
      </c>
      <c r="V25" s="54">
        <v>24</v>
      </c>
      <c r="W25" s="54"/>
      <c r="X25" s="54">
        <v>17</v>
      </c>
      <c r="Y25" s="54"/>
      <c r="Z25" s="53"/>
      <c r="AA25" s="53"/>
      <c r="AB25" s="53"/>
      <c r="AC25" s="53"/>
      <c r="AD25" s="46"/>
      <c r="AE25" s="18"/>
    </row>
    <row r="26" spans="1:31" x14ac:dyDescent="0.25">
      <c r="A26" s="13">
        <v>23</v>
      </c>
      <c r="B26" s="1" t="s">
        <v>46</v>
      </c>
      <c r="C26" s="14">
        <v>24</v>
      </c>
      <c r="D26" s="17">
        <v>5</v>
      </c>
      <c r="E26" s="14">
        <v>0</v>
      </c>
      <c r="F26" s="14">
        <v>24</v>
      </c>
      <c r="G26" s="18">
        <v>9</v>
      </c>
      <c r="H26" s="18">
        <v>15</v>
      </c>
      <c r="I26" s="61">
        <v>7</v>
      </c>
      <c r="J26" s="14">
        <v>2</v>
      </c>
      <c r="K26" s="14">
        <v>0</v>
      </c>
      <c r="L26" s="14">
        <v>7</v>
      </c>
      <c r="M26" s="14">
        <v>4</v>
      </c>
      <c r="N26" s="14">
        <v>3</v>
      </c>
      <c r="O26" s="24">
        <v>71.94</v>
      </c>
      <c r="P26" s="46">
        <v>93</v>
      </c>
      <c r="Q26" s="11">
        <f t="shared" si="1"/>
        <v>21.060000000000002</v>
      </c>
      <c r="R26" s="53">
        <v>20.3</v>
      </c>
      <c r="S26" s="53">
        <v>18.399999999999999</v>
      </c>
      <c r="T26" s="53">
        <v>16.100000000000001</v>
      </c>
      <c r="U26" s="53">
        <v>19.600000000000001</v>
      </c>
      <c r="V26" s="53">
        <v>16.3</v>
      </c>
      <c r="W26" s="53"/>
      <c r="X26" s="53"/>
      <c r="Y26" s="53">
        <v>19.3</v>
      </c>
      <c r="Z26" s="53"/>
      <c r="AA26" s="53"/>
      <c r="AB26" s="53"/>
      <c r="AC26" s="53">
        <v>23</v>
      </c>
      <c r="AD26" s="46"/>
      <c r="AE26" s="18"/>
    </row>
    <row r="27" spans="1:31" x14ac:dyDescent="0.25">
      <c r="A27" s="14">
        <v>24</v>
      </c>
      <c r="B27" s="1" t="s">
        <v>47</v>
      </c>
      <c r="C27" s="14">
        <v>52</v>
      </c>
      <c r="D27" s="17">
        <v>26</v>
      </c>
      <c r="E27" s="14">
        <v>0</v>
      </c>
      <c r="F27" s="14">
        <v>52</v>
      </c>
      <c r="G27" s="18">
        <v>22</v>
      </c>
      <c r="H27" s="18">
        <v>30</v>
      </c>
      <c r="I27" s="59">
        <v>35</v>
      </c>
      <c r="J27" s="12">
        <v>25</v>
      </c>
      <c r="K27" s="14">
        <v>0</v>
      </c>
      <c r="L27" s="14">
        <v>35</v>
      </c>
      <c r="M27" s="14">
        <v>14</v>
      </c>
      <c r="N27" s="12">
        <v>21</v>
      </c>
      <c r="O27" s="24">
        <v>94.91</v>
      </c>
      <c r="P27" s="46">
        <v>92.1</v>
      </c>
      <c r="Q27" s="11">
        <f t="shared" si="1"/>
        <v>-2.8100000000000023</v>
      </c>
      <c r="R27" s="53">
        <v>21.3</v>
      </c>
      <c r="S27" s="53">
        <v>17.5</v>
      </c>
      <c r="T27" s="53">
        <v>21.2</v>
      </c>
      <c r="U27" s="53">
        <v>14.3</v>
      </c>
      <c r="V27" s="53">
        <v>16.5</v>
      </c>
      <c r="W27" s="53">
        <v>18</v>
      </c>
      <c r="X27" s="53">
        <v>16.8</v>
      </c>
      <c r="Y27" s="53">
        <v>22.7</v>
      </c>
      <c r="Z27" s="53">
        <v>17</v>
      </c>
      <c r="AA27" s="53"/>
      <c r="AB27" s="53"/>
      <c r="AC27" s="53">
        <v>21.7</v>
      </c>
      <c r="AD27" s="46"/>
      <c r="AE27" s="18"/>
    </row>
    <row r="28" spans="1:31" x14ac:dyDescent="0.25">
      <c r="A28" s="13">
        <v>25</v>
      </c>
      <c r="B28" s="1" t="s">
        <v>48</v>
      </c>
      <c r="C28" s="14">
        <v>12</v>
      </c>
      <c r="D28" s="17">
        <v>12</v>
      </c>
      <c r="E28" s="14">
        <v>12</v>
      </c>
      <c r="F28" s="14">
        <v>0</v>
      </c>
      <c r="G28" s="18">
        <v>6</v>
      </c>
      <c r="H28" s="18">
        <v>6</v>
      </c>
      <c r="I28" s="59">
        <v>8</v>
      </c>
      <c r="J28" s="12">
        <v>8</v>
      </c>
      <c r="K28" s="14">
        <v>8</v>
      </c>
      <c r="L28" s="14">
        <v>0</v>
      </c>
      <c r="M28" s="14">
        <v>3</v>
      </c>
      <c r="N28" s="12">
        <v>5</v>
      </c>
      <c r="O28" s="23">
        <v>64.94</v>
      </c>
      <c r="P28" s="46">
        <v>84.4</v>
      </c>
      <c r="Q28" s="11">
        <f t="shared" si="1"/>
        <v>19.460000000000008</v>
      </c>
      <c r="R28" s="55">
        <v>19.3</v>
      </c>
      <c r="S28" s="55">
        <v>17.100000000000001</v>
      </c>
      <c r="T28" s="55">
        <v>22</v>
      </c>
      <c r="U28" s="55">
        <v>12.7</v>
      </c>
      <c r="V28" s="55">
        <v>6.3</v>
      </c>
      <c r="W28" s="55"/>
      <c r="X28" s="55">
        <v>19</v>
      </c>
      <c r="Y28" s="55">
        <v>17</v>
      </c>
      <c r="Z28" s="55"/>
      <c r="AA28" s="55"/>
      <c r="AB28" s="55"/>
      <c r="AC28" s="55"/>
      <c r="AD28" s="46"/>
      <c r="AE28" s="18"/>
    </row>
    <row r="29" spans="1:31" x14ac:dyDescent="0.25">
      <c r="A29" s="14">
        <v>26</v>
      </c>
      <c r="B29" s="1" t="s">
        <v>49</v>
      </c>
      <c r="C29" s="14">
        <v>20</v>
      </c>
      <c r="D29" s="17">
        <v>20</v>
      </c>
      <c r="E29" s="14">
        <v>20</v>
      </c>
      <c r="F29" s="14">
        <v>0</v>
      </c>
      <c r="G29" s="18">
        <v>9</v>
      </c>
      <c r="H29" s="18">
        <v>11</v>
      </c>
      <c r="I29" s="59">
        <v>13</v>
      </c>
      <c r="J29" s="12">
        <v>13</v>
      </c>
      <c r="K29" s="14">
        <v>13</v>
      </c>
      <c r="L29" s="14">
        <v>0</v>
      </c>
      <c r="M29" s="14">
        <v>5</v>
      </c>
      <c r="N29" s="12">
        <v>8</v>
      </c>
      <c r="O29" s="24">
        <v>75.45</v>
      </c>
      <c r="P29" s="46">
        <v>94.2</v>
      </c>
      <c r="Q29" s="11">
        <f t="shared" si="1"/>
        <v>18.75</v>
      </c>
      <c r="R29" s="53">
        <v>21.5</v>
      </c>
      <c r="S29" s="53">
        <v>19.7</v>
      </c>
      <c r="T29" s="53">
        <v>19.7</v>
      </c>
      <c r="U29" s="53">
        <v>15.3</v>
      </c>
      <c r="V29" s="53">
        <v>16</v>
      </c>
      <c r="W29" s="53"/>
      <c r="X29" s="53">
        <v>19.3</v>
      </c>
      <c r="Y29" s="53">
        <v>19</v>
      </c>
      <c r="Z29" s="53">
        <v>13</v>
      </c>
      <c r="AA29" s="53"/>
      <c r="AB29" s="53"/>
      <c r="AC29" s="53"/>
      <c r="AD29" s="46"/>
      <c r="AE29" s="18"/>
    </row>
    <row r="30" spans="1:31" x14ac:dyDescent="0.25">
      <c r="A30" s="13">
        <v>27</v>
      </c>
      <c r="B30" s="1" t="s">
        <v>50</v>
      </c>
      <c r="C30" s="14">
        <v>50</v>
      </c>
      <c r="D30" s="17">
        <v>17</v>
      </c>
      <c r="E30" s="14">
        <v>0</v>
      </c>
      <c r="F30" s="14">
        <v>50</v>
      </c>
      <c r="G30" s="18">
        <v>19</v>
      </c>
      <c r="H30" s="18">
        <v>31</v>
      </c>
      <c r="I30" s="59">
        <v>34</v>
      </c>
      <c r="J30" s="12">
        <v>17</v>
      </c>
      <c r="K30" s="14">
        <v>0</v>
      </c>
      <c r="L30" s="14">
        <v>34</v>
      </c>
      <c r="M30" s="14">
        <v>15</v>
      </c>
      <c r="N30" s="12">
        <v>19</v>
      </c>
      <c r="O30" s="24">
        <v>85.44</v>
      </c>
      <c r="P30" s="46">
        <v>88.1</v>
      </c>
      <c r="Q30" s="11">
        <f t="shared" si="1"/>
        <v>2.6599999999999966</v>
      </c>
      <c r="R30" s="53">
        <v>18.899999999999999</v>
      </c>
      <c r="S30" s="53">
        <v>18</v>
      </c>
      <c r="T30" s="53">
        <v>17.899999999999999</v>
      </c>
      <c r="U30" s="53">
        <v>16</v>
      </c>
      <c r="V30" s="53">
        <v>15.6</v>
      </c>
      <c r="W30" s="53"/>
      <c r="X30" s="53">
        <v>16.600000000000001</v>
      </c>
      <c r="Y30" s="53">
        <v>15.2</v>
      </c>
      <c r="Z30" s="53">
        <v>23</v>
      </c>
      <c r="AA30" s="53"/>
      <c r="AB30" s="53"/>
      <c r="AC30" s="53">
        <v>21.7</v>
      </c>
      <c r="AD30" s="46"/>
      <c r="AE30" s="18"/>
    </row>
    <row r="31" spans="1:31" x14ac:dyDescent="0.25">
      <c r="A31" s="14">
        <v>28</v>
      </c>
      <c r="B31" s="1" t="s">
        <v>51</v>
      </c>
      <c r="C31" s="14">
        <v>15</v>
      </c>
      <c r="D31" s="17">
        <v>15</v>
      </c>
      <c r="E31" s="14">
        <v>15</v>
      </c>
      <c r="F31" s="14">
        <v>0</v>
      </c>
      <c r="G31" s="18">
        <v>12</v>
      </c>
      <c r="H31" s="18">
        <v>3</v>
      </c>
      <c r="I31" s="59">
        <v>13</v>
      </c>
      <c r="J31" s="12">
        <v>13</v>
      </c>
      <c r="K31" s="14">
        <v>13</v>
      </c>
      <c r="L31" s="14">
        <v>0</v>
      </c>
      <c r="M31" s="14">
        <v>10</v>
      </c>
      <c r="N31" s="12">
        <v>3</v>
      </c>
      <c r="O31" s="24">
        <v>72.64</v>
      </c>
      <c r="P31" s="46">
        <v>95.8</v>
      </c>
      <c r="Q31" s="11">
        <f t="shared" si="1"/>
        <v>23.159999999999997</v>
      </c>
      <c r="R31" s="53">
        <v>20</v>
      </c>
      <c r="S31" s="53">
        <v>14.3</v>
      </c>
      <c r="T31" s="53">
        <v>23.3</v>
      </c>
      <c r="U31" s="53">
        <v>19.100000000000001</v>
      </c>
      <c r="V31" s="53">
        <v>17.399999999999999</v>
      </c>
      <c r="W31" s="53"/>
      <c r="X31" s="53"/>
      <c r="Y31" s="53">
        <v>24</v>
      </c>
      <c r="Z31" s="53"/>
      <c r="AA31" s="53">
        <v>22.5</v>
      </c>
      <c r="AB31" s="53"/>
      <c r="AC31" s="53"/>
      <c r="AD31" s="46"/>
      <c r="AE31" s="18"/>
    </row>
    <row r="32" spans="1:31" x14ac:dyDescent="0.25">
      <c r="A32" s="13">
        <v>29</v>
      </c>
      <c r="B32" s="1" t="s">
        <v>52</v>
      </c>
      <c r="C32" s="14">
        <v>50</v>
      </c>
      <c r="D32" s="17">
        <v>19</v>
      </c>
      <c r="E32" s="14">
        <v>0</v>
      </c>
      <c r="F32" s="14">
        <v>50</v>
      </c>
      <c r="G32" s="18">
        <v>22</v>
      </c>
      <c r="H32" s="18">
        <v>28</v>
      </c>
      <c r="I32" s="59">
        <v>32</v>
      </c>
      <c r="J32" s="12">
        <v>19</v>
      </c>
      <c r="K32" s="14">
        <v>0</v>
      </c>
      <c r="L32" s="14">
        <v>32</v>
      </c>
      <c r="M32" s="14">
        <v>13</v>
      </c>
      <c r="N32" s="12">
        <v>19</v>
      </c>
      <c r="O32" s="24">
        <v>66.16</v>
      </c>
      <c r="P32" s="46">
        <v>75.599999999999994</v>
      </c>
      <c r="Q32" s="11">
        <f t="shared" si="1"/>
        <v>9.4399999999999977</v>
      </c>
      <c r="R32" s="53">
        <v>19</v>
      </c>
      <c r="S32" s="53">
        <v>15.2</v>
      </c>
      <c r="T32" s="53">
        <v>15.8</v>
      </c>
      <c r="U32" s="53">
        <v>12.1</v>
      </c>
      <c r="V32" s="53">
        <v>10.9</v>
      </c>
      <c r="W32" s="53">
        <v>13</v>
      </c>
      <c r="X32" s="53">
        <v>14.5</v>
      </c>
      <c r="Y32" s="53">
        <v>13</v>
      </c>
      <c r="Z32" s="53">
        <v>13.3</v>
      </c>
      <c r="AA32" s="53"/>
      <c r="AB32" s="53"/>
      <c r="AC32" s="53">
        <v>15</v>
      </c>
      <c r="AD32" s="46"/>
      <c r="AE32" s="18"/>
    </row>
    <row r="33" spans="1:31" x14ac:dyDescent="0.25">
      <c r="A33" s="14">
        <v>30</v>
      </c>
      <c r="B33" s="1" t="s">
        <v>53</v>
      </c>
      <c r="C33" s="14">
        <v>51</v>
      </c>
      <c r="D33" s="17">
        <v>20</v>
      </c>
      <c r="E33" s="14">
        <v>0</v>
      </c>
      <c r="F33" s="14">
        <v>51</v>
      </c>
      <c r="G33" s="18">
        <v>28</v>
      </c>
      <c r="H33" s="18">
        <v>23</v>
      </c>
      <c r="I33" s="59">
        <v>38</v>
      </c>
      <c r="J33" s="12">
        <v>17</v>
      </c>
      <c r="K33" s="14">
        <v>0</v>
      </c>
      <c r="L33" s="14">
        <v>38</v>
      </c>
      <c r="M33" s="14">
        <v>20</v>
      </c>
      <c r="N33" s="12">
        <v>18</v>
      </c>
      <c r="O33" s="24">
        <v>90.4</v>
      </c>
      <c r="P33" s="46">
        <v>93.9</v>
      </c>
      <c r="Q33" s="11">
        <f t="shared" si="1"/>
        <v>3.5</v>
      </c>
      <c r="R33" s="53">
        <v>20.100000000000001</v>
      </c>
      <c r="S33" s="53">
        <v>18.100000000000001</v>
      </c>
      <c r="T33" s="53">
        <v>16.399999999999999</v>
      </c>
      <c r="U33" s="53">
        <v>18.899999999999999</v>
      </c>
      <c r="V33" s="53">
        <v>17.2</v>
      </c>
      <c r="W33" s="53">
        <v>19.5</v>
      </c>
      <c r="X33" s="53">
        <v>22.9</v>
      </c>
      <c r="Y33" s="53">
        <v>21.9</v>
      </c>
      <c r="Z33" s="53"/>
      <c r="AA33" s="53"/>
      <c r="AB33" s="53"/>
      <c r="AC33" s="53">
        <v>23</v>
      </c>
      <c r="AD33" s="46"/>
      <c r="AE33" s="18"/>
    </row>
    <row r="34" spans="1:31" x14ac:dyDescent="0.25">
      <c r="A34" s="13">
        <v>31</v>
      </c>
      <c r="B34" s="1" t="s">
        <v>54</v>
      </c>
      <c r="C34" s="14">
        <v>17</v>
      </c>
      <c r="D34" s="17">
        <v>10</v>
      </c>
      <c r="E34" s="14">
        <v>7</v>
      </c>
      <c r="F34" s="14">
        <v>10</v>
      </c>
      <c r="G34" s="18">
        <v>9</v>
      </c>
      <c r="H34" s="18">
        <v>8</v>
      </c>
      <c r="I34" s="59">
        <v>10</v>
      </c>
      <c r="J34" s="12">
        <v>6</v>
      </c>
      <c r="K34" s="14">
        <v>4</v>
      </c>
      <c r="L34" s="14">
        <v>6</v>
      </c>
      <c r="M34" s="14">
        <v>4</v>
      </c>
      <c r="N34" s="12">
        <v>6</v>
      </c>
      <c r="O34" s="24">
        <v>85</v>
      </c>
      <c r="P34" s="46">
        <v>99.2</v>
      </c>
      <c r="Q34" s="11">
        <f t="shared" si="1"/>
        <v>14.200000000000003</v>
      </c>
      <c r="R34" s="53">
        <v>21.9</v>
      </c>
      <c r="S34" s="53">
        <v>18.7</v>
      </c>
      <c r="T34" s="53">
        <v>23.4</v>
      </c>
      <c r="U34" s="53">
        <v>15.7</v>
      </c>
      <c r="V34" s="53">
        <v>15.7</v>
      </c>
      <c r="W34" s="53"/>
      <c r="X34" s="53">
        <v>19.7</v>
      </c>
      <c r="Y34" s="53">
        <v>21.5</v>
      </c>
      <c r="Z34" s="53"/>
      <c r="AA34" s="53"/>
      <c r="AB34" s="53"/>
      <c r="AC34" s="53">
        <v>23</v>
      </c>
      <c r="AD34" s="46"/>
      <c r="AE34" s="18"/>
    </row>
    <row r="35" spans="1:31" x14ac:dyDescent="0.25">
      <c r="A35" s="14">
        <v>32</v>
      </c>
      <c r="B35" s="1" t="s">
        <v>55</v>
      </c>
      <c r="C35" s="14">
        <v>38</v>
      </c>
      <c r="D35" s="17">
        <v>10</v>
      </c>
      <c r="E35" s="14">
        <v>0</v>
      </c>
      <c r="F35" s="14">
        <v>38</v>
      </c>
      <c r="G35" s="18">
        <v>20</v>
      </c>
      <c r="H35" s="18">
        <v>18</v>
      </c>
      <c r="I35" s="59">
        <v>14</v>
      </c>
      <c r="J35" s="12">
        <v>5</v>
      </c>
      <c r="K35" s="14">
        <v>0</v>
      </c>
      <c r="L35" s="14">
        <v>14</v>
      </c>
      <c r="M35" s="14">
        <v>8</v>
      </c>
      <c r="N35" s="12">
        <v>6</v>
      </c>
      <c r="O35" s="24">
        <v>76.64</v>
      </c>
      <c r="P35" s="46">
        <v>88.9</v>
      </c>
      <c r="Q35" s="11">
        <f t="shared" si="1"/>
        <v>12.260000000000005</v>
      </c>
      <c r="R35" s="53">
        <v>19</v>
      </c>
      <c r="S35" s="53">
        <v>18.100000000000001</v>
      </c>
      <c r="T35" s="53">
        <v>20.3</v>
      </c>
      <c r="U35" s="53">
        <v>14</v>
      </c>
      <c r="V35" s="53">
        <v>15.3</v>
      </c>
      <c r="W35" s="53">
        <v>23</v>
      </c>
      <c r="X35" s="53">
        <v>20.8</v>
      </c>
      <c r="Y35" s="53">
        <v>11.7</v>
      </c>
      <c r="Z35" s="53"/>
      <c r="AA35" s="53"/>
      <c r="AB35" s="53"/>
      <c r="AC35" s="53">
        <v>20</v>
      </c>
      <c r="AD35" s="46"/>
      <c r="AE35" s="18"/>
    </row>
    <row r="36" spans="1:31" x14ac:dyDescent="0.25">
      <c r="A36" s="13">
        <v>33</v>
      </c>
      <c r="B36" s="1" t="s">
        <v>56</v>
      </c>
      <c r="C36" s="14">
        <v>22</v>
      </c>
      <c r="D36" s="17">
        <v>14</v>
      </c>
      <c r="E36" s="14">
        <v>0</v>
      </c>
      <c r="F36" s="14">
        <v>22</v>
      </c>
      <c r="G36" s="18">
        <v>15</v>
      </c>
      <c r="H36" s="18">
        <v>7</v>
      </c>
      <c r="I36" s="59">
        <v>20</v>
      </c>
      <c r="J36" s="12">
        <v>13</v>
      </c>
      <c r="K36" s="14">
        <v>0</v>
      </c>
      <c r="L36" s="14">
        <v>20</v>
      </c>
      <c r="M36" s="14">
        <v>13</v>
      </c>
      <c r="N36" s="12">
        <v>7</v>
      </c>
      <c r="O36" s="24">
        <v>73.03</v>
      </c>
      <c r="P36" s="46">
        <v>84.6</v>
      </c>
      <c r="Q36" s="11">
        <f t="shared" si="1"/>
        <v>11.569999999999993</v>
      </c>
      <c r="R36" s="53">
        <v>17.5</v>
      </c>
      <c r="S36" s="53">
        <v>16.100000000000001</v>
      </c>
      <c r="T36" s="53">
        <v>19.3</v>
      </c>
      <c r="U36" s="53">
        <v>15.9</v>
      </c>
      <c r="V36" s="53">
        <v>12.4</v>
      </c>
      <c r="W36" s="53"/>
      <c r="X36" s="53">
        <v>19.3</v>
      </c>
      <c r="Y36" s="53">
        <v>11</v>
      </c>
      <c r="Z36" s="53"/>
      <c r="AA36" s="53"/>
      <c r="AB36" s="53"/>
      <c r="AC36" s="53">
        <v>21</v>
      </c>
      <c r="AD36" s="46"/>
      <c r="AE36" s="18"/>
    </row>
    <row r="37" spans="1:31" x14ac:dyDescent="0.25">
      <c r="A37" s="14">
        <v>34</v>
      </c>
      <c r="B37" s="1" t="s">
        <v>57</v>
      </c>
      <c r="C37" s="14">
        <v>26</v>
      </c>
      <c r="D37" s="17">
        <v>4</v>
      </c>
      <c r="E37" s="14">
        <v>0</v>
      </c>
      <c r="F37" s="14">
        <v>26</v>
      </c>
      <c r="G37" s="18">
        <v>8</v>
      </c>
      <c r="H37" s="18">
        <v>18</v>
      </c>
      <c r="I37" s="59">
        <v>19</v>
      </c>
      <c r="J37" s="12">
        <v>4</v>
      </c>
      <c r="K37" s="14">
        <v>0</v>
      </c>
      <c r="L37" s="14">
        <v>19</v>
      </c>
      <c r="M37" s="14">
        <v>4</v>
      </c>
      <c r="N37" s="12">
        <v>15</v>
      </c>
      <c r="O37" s="24">
        <v>88.6</v>
      </c>
      <c r="P37" s="46">
        <v>87.66</v>
      </c>
      <c r="Q37" s="11">
        <f t="shared" si="1"/>
        <v>-0.93999999999999773</v>
      </c>
      <c r="R37" s="53">
        <v>21.9</v>
      </c>
      <c r="S37" s="53">
        <v>22.4</v>
      </c>
      <c r="T37" s="53">
        <v>18.8</v>
      </c>
      <c r="U37" s="53">
        <v>14.3</v>
      </c>
      <c r="V37" s="53">
        <v>13</v>
      </c>
      <c r="W37" s="53"/>
      <c r="X37" s="53">
        <v>19.2</v>
      </c>
      <c r="Y37" s="53">
        <v>20.399999999999999</v>
      </c>
      <c r="Z37" s="53"/>
      <c r="AA37" s="53"/>
      <c r="AB37" s="53"/>
      <c r="AC37" s="53">
        <v>21.4</v>
      </c>
      <c r="AD37" s="46"/>
      <c r="AE37" s="18"/>
    </row>
    <row r="38" spans="1:31" x14ac:dyDescent="0.25">
      <c r="A38" s="13">
        <v>35</v>
      </c>
      <c r="B38" s="1" t="s">
        <v>58</v>
      </c>
      <c r="C38" s="14">
        <v>22</v>
      </c>
      <c r="D38" s="17">
        <v>6</v>
      </c>
      <c r="E38" s="14">
        <v>0</v>
      </c>
      <c r="F38" s="14">
        <v>22</v>
      </c>
      <c r="G38" s="18">
        <v>8</v>
      </c>
      <c r="H38" s="18">
        <v>14</v>
      </c>
      <c r="I38" s="59">
        <v>11</v>
      </c>
      <c r="J38" s="12">
        <v>4</v>
      </c>
      <c r="K38" s="14">
        <v>0</v>
      </c>
      <c r="L38" s="14">
        <v>11</v>
      </c>
      <c r="M38" s="14">
        <v>7</v>
      </c>
      <c r="N38" s="12">
        <v>4</v>
      </c>
      <c r="O38" s="24">
        <v>85.43</v>
      </c>
      <c r="P38" s="46">
        <v>95.8</v>
      </c>
      <c r="Q38" s="11">
        <f t="shared" si="1"/>
        <v>10.36999999999999</v>
      </c>
      <c r="R38" s="53">
        <v>22.6</v>
      </c>
      <c r="S38" s="53">
        <v>18.8</v>
      </c>
      <c r="T38" s="53">
        <v>18.100000000000001</v>
      </c>
      <c r="U38" s="53">
        <v>17.899999999999999</v>
      </c>
      <c r="V38" s="53">
        <v>18</v>
      </c>
      <c r="W38" s="53">
        <v>11</v>
      </c>
      <c r="X38" s="53">
        <v>18.5</v>
      </c>
      <c r="Y38" s="53">
        <v>11</v>
      </c>
      <c r="Z38" s="53"/>
      <c r="AA38" s="53"/>
      <c r="AB38" s="53"/>
      <c r="AC38" s="53">
        <v>21.3</v>
      </c>
      <c r="AD38" s="46">
        <v>25</v>
      </c>
      <c r="AE38" s="18"/>
    </row>
    <row r="39" spans="1:31" x14ac:dyDescent="0.25">
      <c r="A39" s="14">
        <v>36</v>
      </c>
      <c r="B39" s="1" t="s">
        <v>59</v>
      </c>
      <c r="C39" s="14">
        <v>11</v>
      </c>
      <c r="D39" s="17">
        <v>10</v>
      </c>
      <c r="E39" s="14">
        <v>6</v>
      </c>
      <c r="F39" s="14">
        <v>5</v>
      </c>
      <c r="G39" s="18">
        <v>5</v>
      </c>
      <c r="H39" s="18">
        <v>6</v>
      </c>
      <c r="I39" s="59">
        <v>8</v>
      </c>
      <c r="J39" s="12">
        <v>7</v>
      </c>
      <c r="K39" s="14">
        <v>4</v>
      </c>
      <c r="L39" s="14">
        <v>4</v>
      </c>
      <c r="M39" s="14">
        <v>5</v>
      </c>
      <c r="N39" s="12">
        <v>3</v>
      </c>
      <c r="O39" s="24">
        <v>73.900000000000006</v>
      </c>
      <c r="P39" s="46">
        <v>86.1</v>
      </c>
      <c r="Q39" s="11">
        <f t="shared" si="1"/>
        <v>12.199999999999989</v>
      </c>
      <c r="R39" s="56">
        <v>17.5</v>
      </c>
      <c r="S39" s="56">
        <v>16.5</v>
      </c>
      <c r="T39" s="56">
        <v>19</v>
      </c>
      <c r="U39" s="56">
        <v>14.9</v>
      </c>
      <c r="V39" s="56">
        <v>14</v>
      </c>
      <c r="W39" s="56"/>
      <c r="X39" s="56">
        <v>20.8</v>
      </c>
      <c r="Y39" s="53"/>
      <c r="Z39" s="53"/>
      <c r="AA39" s="53"/>
      <c r="AB39" s="53"/>
      <c r="AC39" s="53"/>
      <c r="AD39" s="46"/>
      <c r="AE39" s="18"/>
    </row>
    <row r="40" spans="1:31" x14ac:dyDescent="0.25">
      <c r="A40" s="13">
        <v>37</v>
      </c>
      <c r="B40" s="1" t="s">
        <v>60</v>
      </c>
      <c r="C40" s="14">
        <v>3</v>
      </c>
      <c r="D40" s="17">
        <v>2</v>
      </c>
      <c r="E40" s="14">
        <v>0</v>
      </c>
      <c r="F40" s="14">
        <v>3</v>
      </c>
      <c r="G40" s="18">
        <v>1</v>
      </c>
      <c r="H40" s="18">
        <v>2</v>
      </c>
      <c r="I40" s="59">
        <v>2</v>
      </c>
      <c r="J40" s="12">
        <v>2</v>
      </c>
      <c r="K40" s="14">
        <v>0</v>
      </c>
      <c r="L40" s="14">
        <v>2</v>
      </c>
      <c r="M40" s="14">
        <v>0</v>
      </c>
      <c r="N40" s="12">
        <v>2</v>
      </c>
      <c r="O40" s="24">
        <v>67.78</v>
      </c>
      <c r="P40" s="46">
        <v>90.5</v>
      </c>
      <c r="Q40" s="11">
        <f t="shared" si="1"/>
        <v>22.72</v>
      </c>
      <c r="R40" s="53">
        <v>22</v>
      </c>
      <c r="S40" s="53">
        <v>17</v>
      </c>
      <c r="T40" s="53">
        <v>21</v>
      </c>
      <c r="U40" s="53">
        <v>11.5</v>
      </c>
      <c r="V40" s="53"/>
      <c r="W40" s="53"/>
      <c r="X40" s="53">
        <v>19</v>
      </c>
      <c r="Y40" s="53"/>
      <c r="Z40" s="53"/>
      <c r="AA40" s="53"/>
      <c r="AB40" s="53"/>
      <c r="AC40" s="53"/>
      <c r="AD40" s="46"/>
      <c r="AE40" s="18"/>
    </row>
    <row r="41" spans="1:31" x14ac:dyDescent="0.25">
      <c r="A41" s="14">
        <v>38</v>
      </c>
      <c r="B41" s="1" t="s">
        <v>61</v>
      </c>
      <c r="C41" s="14">
        <v>13</v>
      </c>
      <c r="D41" s="17">
        <v>4</v>
      </c>
      <c r="E41" s="14">
        <v>0</v>
      </c>
      <c r="F41" s="14">
        <v>13</v>
      </c>
      <c r="G41" s="18">
        <v>6</v>
      </c>
      <c r="H41" s="18">
        <v>7</v>
      </c>
      <c r="I41" s="59">
        <v>5</v>
      </c>
      <c r="J41" s="12">
        <v>1</v>
      </c>
      <c r="K41" s="14">
        <v>0</v>
      </c>
      <c r="L41" s="14">
        <v>5</v>
      </c>
      <c r="M41" s="14">
        <v>2</v>
      </c>
      <c r="N41" s="12">
        <v>3</v>
      </c>
      <c r="O41" s="24">
        <v>63.33</v>
      </c>
      <c r="P41" s="46">
        <v>84.6</v>
      </c>
      <c r="Q41" s="11">
        <f t="shared" si="1"/>
        <v>21.269999999999996</v>
      </c>
      <c r="R41" s="53">
        <v>14.8</v>
      </c>
      <c r="S41" s="53">
        <v>16.600000000000001</v>
      </c>
      <c r="T41" s="53">
        <v>15.6</v>
      </c>
      <c r="U41" s="53">
        <v>18.399999999999999</v>
      </c>
      <c r="V41" s="53">
        <v>21</v>
      </c>
      <c r="W41" s="53"/>
      <c r="X41" s="53">
        <v>21</v>
      </c>
      <c r="Y41" s="53">
        <v>14</v>
      </c>
      <c r="Z41" s="53"/>
      <c r="AA41" s="53"/>
      <c r="AB41" s="53"/>
      <c r="AC41" s="53">
        <v>19</v>
      </c>
      <c r="AD41" s="46"/>
      <c r="AE41" s="18"/>
    </row>
    <row r="42" spans="1:31" ht="15.75" x14ac:dyDescent="0.25">
      <c r="B42" s="29" t="s">
        <v>62</v>
      </c>
      <c r="C42" s="30">
        <v>1030</v>
      </c>
      <c r="D42" s="30">
        <f t="shared" ref="D42:J42" si="2">SUM(D4:D41)</f>
        <v>538</v>
      </c>
      <c r="E42" s="30">
        <f t="shared" si="2"/>
        <v>254</v>
      </c>
      <c r="F42" s="30">
        <f t="shared" si="2"/>
        <v>776</v>
      </c>
      <c r="G42" s="30">
        <f t="shared" si="2"/>
        <v>449</v>
      </c>
      <c r="H42" s="30">
        <f t="shared" si="2"/>
        <v>581</v>
      </c>
      <c r="I42" s="62">
        <f t="shared" si="2"/>
        <v>733</v>
      </c>
      <c r="J42" s="30">
        <f t="shared" si="2"/>
        <v>462</v>
      </c>
      <c r="K42" s="30">
        <f>SUM(K4:K41)</f>
        <v>222</v>
      </c>
      <c r="L42" s="30">
        <f t="shared" ref="L42:N42" si="3">SUM(L4:L41)</f>
        <v>511</v>
      </c>
      <c r="M42" s="30">
        <f t="shared" si="3"/>
        <v>321</v>
      </c>
      <c r="N42" s="30">
        <f t="shared" si="3"/>
        <v>412</v>
      </c>
      <c r="O42" s="31">
        <v>81.150000000000006</v>
      </c>
      <c r="P42" s="32">
        <f>AVERAGE(P4:P41)</f>
        <v>91.43578947368421</v>
      </c>
      <c r="Q42" s="11">
        <f t="shared" si="1"/>
        <v>10.285789473684204</v>
      </c>
      <c r="R42" s="33">
        <f>AVERAGE(R4:R41)</f>
        <v>19.805789473684211</v>
      </c>
      <c r="S42" s="33">
        <f t="shared" ref="S42:AE42" si="4">AVERAGE(S4:S41)</f>
        <v>18.590526315789472</v>
      </c>
      <c r="T42" s="33">
        <f t="shared" si="4"/>
        <v>19.284210526315782</v>
      </c>
      <c r="U42" s="33">
        <f t="shared" si="4"/>
        <v>16.115789473684206</v>
      </c>
      <c r="V42" s="33">
        <f t="shared" si="4"/>
        <v>15.247058823529411</v>
      </c>
      <c r="W42" s="33">
        <f t="shared" si="4"/>
        <v>16.239999999999998</v>
      </c>
      <c r="X42" s="33">
        <f t="shared" si="4"/>
        <v>19.018181818181819</v>
      </c>
      <c r="Y42" s="33">
        <f t="shared" si="4"/>
        <v>17.313333333333333</v>
      </c>
      <c r="Z42" s="33">
        <f t="shared" si="4"/>
        <v>16.653333333333332</v>
      </c>
      <c r="AA42" s="33">
        <f t="shared" si="4"/>
        <v>18.5</v>
      </c>
      <c r="AB42" s="33" t="e">
        <f t="shared" si="4"/>
        <v>#DIV/0!</v>
      </c>
      <c r="AC42" s="33">
        <f t="shared" si="4"/>
        <v>20.039285714285711</v>
      </c>
      <c r="AD42" s="33">
        <f t="shared" si="4"/>
        <v>25</v>
      </c>
      <c r="AE42" s="33" t="e">
        <f t="shared" si="4"/>
        <v>#DIV/0!</v>
      </c>
    </row>
    <row r="43" spans="1:31" ht="15.75" x14ac:dyDescent="0.25">
      <c r="A43" s="38"/>
      <c r="C43" s="16"/>
      <c r="D43" s="10"/>
      <c r="E43" s="16"/>
      <c r="F43" s="16"/>
      <c r="G43" s="5"/>
      <c r="H43" s="5"/>
      <c r="K43" s="16"/>
      <c r="L43" s="16"/>
      <c r="M43" s="39"/>
      <c r="N43" s="39"/>
      <c r="O43" s="40"/>
      <c r="P43" s="40"/>
      <c r="Q43" s="25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25"/>
    </row>
    <row r="44" spans="1:31" ht="15.75" x14ac:dyDescent="0.25">
      <c r="L44" s="16"/>
      <c r="M44" s="34" t="s">
        <v>65</v>
      </c>
      <c r="O44" s="35">
        <f>I42/C42</f>
        <v>0.71165048543689324</v>
      </c>
      <c r="P44" s="35"/>
      <c r="AE44" s="5"/>
    </row>
    <row r="46" spans="1:31" x14ac:dyDescent="0.25">
      <c r="E46" s="64"/>
    </row>
  </sheetData>
  <mergeCells count="7">
    <mergeCell ref="B1:AD1"/>
    <mergeCell ref="B2:B3"/>
    <mergeCell ref="C2:H2"/>
    <mergeCell ref="I2:N2"/>
    <mergeCell ref="O2:P2"/>
    <mergeCell ref="Q2:Q3"/>
    <mergeCell ref="R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ПГУ</vt:lpstr>
      <vt:lpstr>ИНЕУ</vt:lpstr>
      <vt:lpstr>ПГПИ</vt:lpstr>
      <vt:lpstr>итого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2015-05-15T12:22:25Z</cp:lastPrinted>
  <dcterms:created xsi:type="dcterms:W3CDTF">2013-10-18T07:42:43Z</dcterms:created>
  <dcterms:modified xsi:type="dcterms:W3CDTF">2015-05-17T12:06:37Z</dcterms:modified>
</cp:coreProperties>
</file>