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23595" windowHeight="9465" activeTab="1"/>
  </bookViews>
  <sheets>
    <sheet name="сортировка" sheetId="1" r:id="rId1"/>
    <sheet name="ранжирование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41" i="2" l="1"/>
  <c r="Q42" i="2" s="1"/>
  <c r="P41" i="2"/>
  <c r="O41" i="2"/>
  <c r="O42" i="2" s="1"/>
  <c r="N41" i="2"/>
  <c r="N42" i="2" s="1"/>
  <c r="M41" i="2"/>
  <c r="M42" i="2" s="1"/>
  <c r="L41" i="2"/>
  <c r="L42" i="2" s="1"/>
  <c r="K41" i="2"/>
  <c r="K42" i="2" s="1"/>
  <c r="J41" i="2"/>
  <c r="J42" i="2" s="1"/>
  <c r="G41" i="2"/>
  <c r="H41" i="2" s="1"/>
  <c r="I41" i="2" s="1"/>
  <c r="E41" i="2"/>
  <c r="H40" i="2"/>
  <c r="I40" i="2" s="1"/>
  <c r="E40" i="2"/>
  <c r="H39" i="2"/>
  <c r="I39" i="2" s="1"/>
  <c r="E39" i="2"/>
  <c r="I38" i="2"/>
  <c r="H38" i="2"/>
  <c r="E38" i="2"/>
  <c r="H37" i="2"/>
  <c r="I37" i="2" s="1"/>
  <c r="E37" i="2"/>
  <c r="I36" i="2"/>
  <c r="H36" i="2"/>
  <c r="E36" i="2"/>
  <c r="H35" i="2"/>
  <c r="I35" i="2" s="1"/>
  <c r="E35" i="2"/>
  <c r="I34" i="2"/>
  <c r="H34" i="2"/>
  <c r="E34" i="2"/>
  <c r="H33" i="2"/>
  <c r="I33" i="2" s="1"/>
  <c r="E33" i="2"/>
  <c r="I32" i="2"/>
  <c r="H32" i="2"/>
  <c r="E32" i="2"/>
  <c r="H31" i="2"/>
  <c r="I31" i="2" s="1"/>
  <c r="E31" i="2"/>
  <c r="I30" i="2"/>
  <c r="H30" i="2"/>
  <c r="E30" i="2"/>
  <c r="H29" i="2"/>
  <c r="I29" i="2" s="1"/>
  <c r="E29" i="2"/>
  <c r="I28" i="2"/>
  <c r="H28" i="2"/>
  <c r="E28" i="2"/>
  <c r="H27" i="2"/>
  <c r="I27" i="2" s="1"/>
  <c r="E27" i="2"/>
  <c r="I26" i="2"/>
  <c r="H26" i="2"/>
  <c r="E26" i="2"/>
  <c r="H25" i="2"/>
  <c r="I25" i="2" s="1"/>
  <c r="E25" i="2"/>
  <c r="I24" i="2"/>
  <c r="H24" i="2"/>
  <c r="E24" i="2"/>
  <c r="H23" i="2"/>
  <c r="I23" i="2" s="1"/>
  <c r="E23" i="2"/>
  <c r="I22" i="2"/>
  <c r="H22" i="2"/>
  <c r="E22" i="2"/>
  <c r="H21" i="2"/>
  <c r="I21" i="2" s="1"/>
  <c r="E21" i="2"/>
  <c r="I20" i="2"/>
  <c r="H20" i="2"/>
  <c r="E20" i="2"/>
  <c r="H19" i="2"/>
  <c r="I19" i="2" s="1"/>
  <c r="E19" i="2"/>
  <c r="I18" i="2"/>
  <c r="H18" i="2"/>
  <c r="E18" i="2"/>
  <c r="H17" i="2"/>
  <c r="I17" i="2" s="1"/>
  <c r="E17" i="2"/>
  <c r="I16" i="2"/>
  <c r="H16" i="2"/>
  <c r="E16" i="2"/>
  <c r="H15" i="2"/>
  <c r="I15" i="2" s="1"/>
  <c r="E15" i="2"/>
  <c r="I14" i="2"/>
  <c r="H14" i="2"/>
  <c r="E14" i="2"/>
  <c r="H13" i="2"/>
  <c r="I13" i="2" s="1"/>
  <c r="E13" i="2"/>
  <c r="I12" i="2"/>
  <c r="H12" i="2"/>
  <c r="E12" i="2"/>
  <c r="H11" i="2"/>
  <c r="I11" i="2" s="1"/>
  <c r="E11" i="2"/>
  <c r="I10" i="2"/>
  <c r="H10" i="2"/>
  <c r="E10" i="2"/>
  <c r="H9" i="2"/>
  <c r="I9" i="2" s="1"/>
  <c r="E9" i="2"/>
  <c r="I8" i="2"/>
  <c r="H8" i="2"/>
  <c r="E8" i="2"/>
  <c r="H7" i="2"/>
  <c r="I7" i="2" s="1"/>
  <c r="E7" i="2"/>
  <c r="I6" i="2"/>
  <c r="H6" i="2"/>
  <c r="E6" i="2"/>
  <c r="H5" i="2"/>
  <c r="I5" i="2" s="1"/>
  <c r="E5" i="2"/>
  <c r="M41" i="1"/>
  <c r="M42" i="1" s="1"/>
  <c r="L41" i="1"/>
  <c r="K41" i="1"/>
  <c r="K42" i="1" s="1"/>
  <c r="J41" i="1"/>
  <c r="J42" i="1" s="1"/>
  <c r="I41" i="1"/>
  <c r="I42" i="1" s="1"/>
  <c r="H41" i="1"/>
  <c r="H42" i="1" s="1"/>
  <c r="G41" i="1"/>
  <c r="G42" i="1" s="1"/>
  <c r="F41" i="1"/>
  <c r="F42" i="1" s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<sst xmlns="http://schemas.openxmlformats.org/spreadsheetml/2006/main" count="43" uniqueCount="26">
  <si>
    <t>школа</t>
  </si>
  <si>
    <t>средний балл</t>
  </si>
  <si>
    <t>динамика</t>
  </si>
  <si>
    <t>100 б. и более</t>
  </si>
  <si>
    <t>менее 50 баллов</t>
  </si>
  <si>
    <t>"2"</t>
  </si>
  <si>
    <t>Алтын белгі</t>
  </si>
  <si>
    <t>матем</t>
  </si>
  <si>
    <t>ист Каз</t>
  </si>
  <si>
    <t>русс.язык</t>
  </si>
  <si>
    <t>физика</t>
  </si>
  <si>
    <t>претенденты</t>
  </si>
  <si>
    <t>подтвердили</t>
  </si>
  <si>
    <t>СТИКС</t>
  </si>
  <si>
    <t>КСОШ</t>
  </si>
  <si>
    <t>ЖСОШ</t>
  </si>
  <si>
    <t>ЛИНГВА</t>
  </si>
  <si>
    <t>Результаты ЕНТ - 2016 (без учета аппеляции)</t>
  </si>
  <si>
    <t>№</t>
  </si>
  <si>
    <t>Кол-во выпускников</t>
  </si>
  <si>
    <t>% участия</t>
  </si>
  <si>
    <t>коэф. ранжирование</t>
  </si>
  <si>
    <t>ВСЕГО</t>
  </si>
  <si>
    <t>Сдающих ЕНТ</t>
  </si>
  <si>
    <t>ИТОГО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</si>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</sst>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2" xfId="0" applyBorder="1"/>
    <xf numFmtId="1" fontId="2" fillId="0" borderId="2" xfId="1" applyNumberFormat="1" applyFont="1" applyBorder="1" applyAlignment="1">
      <alignment horizontal="center"/>
    </xf>
    <xf numFmtId="0" fontId="2" fillId="0" borderId="2" xfId="0" applyFont="1" applyBorder="1"/>
    <xf numFmtId="9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2"/>
  <sheetViews>
    <sheetView workbookViewId="0">
      <selection sqref="A1:M1048576"/>
    </sheetView>
  </sheetViews>
  <sheetFormatPr defaultRowHeight="15" x14ac:dyDescent="0.25"/>
  <cols>
    <col min="5" max="5" width="10.85546875" customWidth="1"/>
  </cols>
  <sheetData>
    <row r="3" spans="1:13" x14ac:dyDescent="0.25">
      <c r="B3" s="1" t="s">
        <v>0</v>
      </c>
      <c r="C3" s="2" t="s">
        <v>1</v>
      </c>
      <c r="D3" s="2"/>
      <c r="E3" s="2" t="s">
        <v>2</v>
      </c>
      <c r="F3" s="1" t="s">
        <v>3</v>
      </c>
      <c r="G3" s="3" t="s">
        <v>4</v>
      </c>
      <c r="H3" s="4" t="s">
        <v>5</v>
      </c>
      <c r="I3" s="5"/>
      <c r="J3" s="5"/>
      <c r="K3" s="6"/>
      <c r="L3" s="7" t="s">
        <v>6</v>
      </c>
      <c r="M3" s="7"/>
    </row>
    <row r="4" spans="1:13" ht="30" x14ac:dyDescent="0.25">
      <c r="B4" s="8"/>
      <c r="C4" s="9">
        <v>2015</v>
      </c>
      <c r="D4" s="9">
        <v>2016</v>
      </c>
      <c r="E4" s="2"/>
      <c r="F4" s="8"/>
      <c r="G4" s="3"/>
      <c r="H4" s="9" t="s">
        <v>7</v>
      </c>
      <c r="I4" s="9" t="s">
        <v>8</v>
      </c>
      <c r="J4" s="9" t="s">
        <v>9</v>
      </c>
      <c r="K4" s="9" t="s">
        <v>10</v>
      </c>
      <c r="L4" s="10" t="s">
        <v>11</v>
      </c>
      <c r="M4" s="11" t="s">
        <v>12</v>
      </c>
    </row>
    <row r="5" spans="1:13" x14ac:dyDescent="0.25">
      <c r="A5">
        <v>1</v>
      </c>
      <c r="B5" s="9">
        <v>37</v>
      </c>
      <c r="C5" s="9"/>
      <c r="D5" s="9">
        <v>99.15</v>
      </c>
      <c r="E5" s="9">
        <f>D5-C5</f>
        <v>99.15</v>
      </c>
      <c r="F5" s="9">
        <v>12</v>
      </c>
      <c r="G5" s="9"/>
      <c r="H5" s="9"/>
      <c r="I5" s="9"/>
      <c r="J5" s="9"/>
      <c r="K5" s="9"/>
      <c r="L5" s="12"/>
      <c r="M5" s="9"/>
    </row>
    <row r="6" spans="1:13" x14ac:dyDescent="0.25">
      <c r="A6">
        <v>2</v>
      </c>
      <c r="B6" s="9">
        <v>20</v>
      </c>
      <c r="C6" s="9">
        <v>91.31</v>
      </c>
      <c r="D6" s="9">
        <v>90.84</v>
      </c>
      <c r="E6" s="9">
        <f>D6-C6</f>
        <v>-0.46999999999999886</v>
      </c>
      <c r="F6" s="9">
        <v>19</v>
      </c>
      <c r="G6" s="9">
        <v>4</v>
      </c>
      <c r="H6" s="9"/>
      <c r="I6" s="9"/>
      <c r="J6" s="9"/>
      <c r="K6" s="9"/>
      <c r="L6" s="9">
        <v>1</v>
      </c>
      <c r="M6" s="9">
        <v>1</v>
      </c>
    </row>
    <row r="7" spans="1:13" x14ac:dyDescent="0.25">
      <c r="A7">
        <v>3</v>
      </c>
      <c r="B7" s="9">
        <v>7</v>
      </c>
      <c r="C7" s="9">
        <v>83.4</v>
      </c>
      <c r="D7" s="9">
        <v>90.6</v>
      </c>
      <c r="E7" s="9">
        <f>D7-C7</f>
        <v>7.1999999999999886</v>
      </c>
      <c r="F7" s="9">
        <v>2</v>
      </c>
      <c r="G7" s="9"/>
      <c r="H7" s="9"/>
      <c r="I7" s="9"/>
      <c r="J7" s="9"/>
      <c r="K7" s="9"/>
      <c r="L7" s="12"/>
      <c r="M7" s="9"/>
    </row>
    <row r="8" spans="1:13" x14ac:dyDescent="0.25">
      <c r="A8">
        <v>4</v>
      </c>
      <c r="B8" s="9">
        <v>14</v>
      </c>
      <c r="C8" s="9">
        <v>71.569999999999993</v>
      </c>
      <c r="D8" s="9">
        <v>90.5</v>
      </c>
      <c r="E8" s="9">
        <f>D8-C8</f>
        <v>18.930000000000007</v>
      </c>
      <c r="F8" s="9"/>
      <c r="G8" s="9"/>
      <c r="H8" s="9"/>
      <c r="I8" s="9"/>
      <c r="J8" s="9"/>
      <c r="K8" s="9"/>
      <c r="L8" s="12"/>
      <c r="M8" s="9"/>
    </row>
    <row r="9" spans="1:13" x14ac:dyDescent="0.25">
      <c r="A9">
        <v>5</v>
      </c>
      <c r="B9" s="9">
        <v>40</v>
      </c>
      <c r="C9" s="9">
        <v>87.6</v>
      </c>
      <c r="D9" s="9">
        <v>90.5</v>
      </c>
      <c r="E9" s="9">
        <f>D9-C9</f>
        <v>2.9000000000000057</v>
      </c>
      <c r="F9" s="9">
        <v>3</v>
      </c>
      <c r="G9" s="9">
        <v>1</v>
      </c>
      <c r="H9" s="9"/>
      <c r="I9" s="9"/>
      <c r="J9" s="9"/>
      <c r="K9" s="9"/>
      <c r="L9" s="12"/>
      <c r="M9" s="9"/>
    </row>
    <row r="10" spans="1:13" x14ac:dyDescent="0.25">
      <c r="A10">
        <v>6</v>
      </c>
      <c r="B10" s="9">
        <v>22</v>
      </c>
      <c r="C10" s="9">
        <v>81.650000000000006</v>
      </c>
      <c r="D10" s="9">
        <v>89.95</v>
      </c>
      <c r="E10" s="9">
        <f>D10-C10</f>
        <v>8.2999999999999972</v>
      </c>
      <c r="F10" s="9">
        <v>6</v>
      </c>
      <c r="G10" s="9">
        <v>1</v>
      </c>
      <c r="H10" s="9"/>
      <c r="I10" s="9"/>
      <c r="J10" s="9"/>
      <c r="K10" s="9"/>
      <c r="L10" s="9"/>
      <c r="M10" s="9"/>
    </row>
    <row r="11" spans="1:13" x14ac:dyDescent="0.25">
      <c r="A11">
        <v>7</v>
      </c>
      <c r="B11" s="9">
        <v>39</v>
      </c>
      <c r="C11" s="9">
        <v>88.57</v>
      </c>
      <c r="D11" s="9">
        <v>89.41</v>
      </c>
      <c r="E11" s="9">
        <f>D11-C11</f>
        <v>0.84000000000000341</v>
      </c>
      <c r="F11" s="9">
        <v>10</v>
      </c>
      <c r="G11" s="9"/>
      <c r="H11" s="9"/>
      <c r="I11" s="9"/>
      <c r="J11" s="9"/>
      <c r="K11" s="9"/>
      <c r="L11" s="9"/>
      <c r="M11" s="9"/>
    </row>
    <row r="12" spans="1:13" x14ac:dyDescent="0.25">
      <c r="A12">
        <v>8</v>
      </c>
      <c r="B12" s="9">
        <v>29</v>
      </c>
      <c r="C12" s="9">
        <v>86.06</v>
      </c>
      <c r="D12" s="9">
        <v>88.4</v>
      </c>
      <c r="E12" s="9">
        <f>D12-C12</f>
        <v>2.3400000000000034</v>
      </c>
      <c r="F12" s="9">
        <v>8</v>
      </c>
      <c r="G12" s="9">
        <v>2</v>
      </c>
      <c r="H12" s="9"/>
      <c r="I12" s="9"/>
      <c r="J12" s="9"/>
      <c r="K12" s="9"/>
      <c r="L12" s="9"/>
      <c r="M12" s="9"/>
    </row>
    <row r="13" spans="1:13" x14ac:dyDescent="0.25">
      <c r="A13">
        <v>9</v>
      </c>
      <c r="B13" s="9">
        <v>25</v>
      </c>
      <c r="C13" s="9">
        <v>86.94</v>
      </c>
      <c r="D13" s="9">
        <v>87.92</v>
      </c>
      <c r="E13" s="9">
        <f>D13-C13</f>
        <v>0.98000000000000398</v>
      </c>
      <c r="F13" s="9">
        <v>12</v>
      </c>
      <c r="G13" s="9">
        <v>6</v>
      </c>
      <c r="H13" s="13">
        <v>1</v>
      </c>
      <c r="I13" s="13">
        <v>1</v>
      </c>
      <c r="J13" s="13"/>
      <c r="K13" s="13">
        <v>1</v>
      </c>
      <c r="L13" s="12">
        <v>1</v>
      </c>
      <c r="M13" s="9">
        <v>1</v>
      </c>
    </row>
    <row r="14" spans="1:13" x14ac:dyDescent="0.25">
      <c r="A14">
        <v>10</v>
      </c>
      <c r="B14" s="9">
        <v>35</v>
      </c>
      <c r="C14" s="9">
        <v>85.7</v>
      </c>
      <c r="D14" s="9">
        <v>87.71</v>
      </c>
      <c r="E14" s="9">
        <f>D14-C14</f>
        <v>2.0099999999999909</v>
      </c>
      <c r="F14" s="9">
        <v>8</v>
      </c>
      <c r="G14" s="9">
        <v>3</v>
      </c>
      <c r="H14" s="9"/>
      <c r="I14" s="9"/>
      <c r="J14" s="9"/>
      <c r="K14" s="9"/>
      <c r="L14" s="12">
        <v>3</v>
      </c>
      <c r="M14" s="9">
        <v>2</v>
      </c>
    </row>
    <row r="15" spans="1:13" x14ac:dyDescent="0.25">
      <c r="A15">
        <v>11</v>
      </c>
      <c r="B15" s="9">
        <v>9</v>
      </c>
      <c r="C15" s="9">
        <v>75.209999999999994</v>
      </c>
      <c r="D15" s="9">
        <v>86.6</v>
      </c>
      <c r="E15" s="9">
        <f>D15-C15</f>
        <v>11.39</v>
      </c>
      <c r="F15" s="9">
        <v>13</v>
      </c>
      <c r="G15" s="9">
        <v>4</v>
      </c>
      <c r="H15" s="9"/>
      <c r="I15" s="9"/>
      <c r="J15" s="9"/>
      <c r="K15" s="9"/>
      <c r="L15" s="12">
        <v>2</v>
      </c>
      <c r="M15" s="9">
        <v>2</v>
      </c>
    </row>
    <row r="16" spans="1:13" x14ac:dyDescent="0.25">
      <c r="A16">
        <v>12</v>
      </c>
      <c r="B16" s="9">
        <v>34</v>
      </c>
      <c r="C16" s="9">
        <v>74.2</v>
      </c>
      <c r="D16" s="9">
        <v>86</v>
      </c>
      <c r="E16" s="9">
        <f>D16-C16</f>
        <v>11.799999999999997</v>
      </c>
      <c r="F16" s="9">
        <v>3</v>
      </c>
      <c r="G16" s="9"/>
      <c r="H16" s="9"/>
      <c r="I16" s="9"/>
      <c r="J16" s="9"/>
      <c r="K16" s="9"/>
      <c r="L16" s="9">
        <v>1</v>
      </c>
      <c r="M16" s="9"/>
    </row>
    <row r="17" spans="1:13" x14ac:dyDescent="0.25">
      <c r="A17">
        <v>13</v>
      </c>
      <c r="B17" s="9">
        <v>2</v>
      </c>
      <c r="C17" s="9">
        <v>83.29</v>
      </c>
      <c r="D17" s="9">
        <v>85.9</v>
      </c>
      <c r="E17" s="9">
        <f>D17-C17</f>
        <v>2.6099999999999994</v>
      </c>
      <c r="F17" s="9">
        <v>4</v>
      </c>
      <c r="G17" s="9">
        <v>2</v>
      </c>
      <c r="H17" s="9">
        <v>1</v>
      </c>
      <c r="I17" s="9"/>
      <c r="J17" s="9"/>
      <c r="K17" s="9"/>
      <c r="L17" s="14">
        <v>1</v>
      </c>
      <c r="M17" s="9">
        <v>1</v>
      </c>
    </row>
    <row r="18" spans="1:13" x14ac:dyDescent="0.25">
      <c r="A18">
        <v>14</v>
      </c>
      <c r="B18" s="9">
        <v>26</v>
      </c>
      <c r="C18" s="9">
        <v>86.43</v>
      </c>
      <c r="D18" s="9">
        <v>85.13</v>
      </c>
      <c r="E18" s="9">
        <f>D18-C18</f>
        <v>-1.3000000000000114</v>
      </c>
      <c r="F18" s="9">
        <v>2</v>
      </c>
      <c r="G18" s="9">
        <v>1</v>
      </c>
      <c r="H18" s="9"/>
      <c r="I18" s="9"/>
      <c r="J18" s="9"/>
      <c r="K18" s="9"/>
      <c r="L18" s="9"/>
      <c r="M18" s="9"/>
    </row>
    <row r="19" spans="1:13" x14ac:dyDescent="0.25">
      <c r="A19">
        <v>15</v>
      </c>
      <c r="B19" s="9">
        <v>16</v>
      </c>
      <c r="C19" s="9">
        <v>82.52</v>
      </c>
      <c r="D19" s="9">
        <v>85</v>
      </c>
      <c r="E19" s="9">
        <f>D19-C19</f>
        <v>2.480000000000004</v>
      </c>
      <c r="F19" s="9">
        <v>4</v>
      </c>
      <c r="G19" s="9"/>
      <c r="H19" s="9"/>
      <c r="I19" s="9"/>
      <c r="J19" s="9"/>
      <c r="K19" s="9"/>
      <c r="L19" s="12"/>
      <c r="M19" s="9"/>
    </row>
    <row r="20" spans="1:13" x14ac:dyDescent="0.25">
      <c r="A20">
        <v>16</v>
      </c>
      <c r="B20" s="9">
        <v>1</v>
      </c>
      <c r="C20" s="9">
        <v>72.13</v>
      </c>
      <c r="D20" s="9">
        <v>84.15</v>
      </c>
      <c r="E20" s="9">
        <f>D20-C20</f>
        <v>12.02000000000001</v>
      </c>
      <c r="F20" s="9">
        <v>4</v>
      </c>
      <c r="G20" s="9"/>
      <c r="H20" s="9"/>
      <c r="I20" s="9"/>
      <c r="J20" s="9"/>
      <c r="K20" s="9"/>
      <c r="L20" s="12"/>
      <c r="M20" s="9"/>
    </row>
    <row r="21" spans="1:13" x14ac:dyDescent="0.25">
      <c r="A21">
        <v>17</v>
      </c>
      <c r="B21" s="9">
        <v>33</v>
      </c>
      <c r="C21" s="9">
        <v>80.31</v>
      </c>
      <c r="D21" s="9">
        <v>83</v>
      </c>
      <c r="E21" s="9">
        <f>D21-C21</f>
        <v>2.6899999999999977</v>
      </c>
      <c r="F21" s="9"/>
      <c r="G21" s="9"/>
      <c r="H21" s="9"/>
      <c r="I21" s="9"/>
      <c r="J21" s="9"/>
      <c r="K21" s="9"/>
      <c r="L21" s="12"/>
      <c r="M21" s="9"/>
    </row>
    <row r="22" spans="1:13" x14ac:dyDescent="0.25">
      <c r="A22">
        <v>18</v>
      </c>
      <c r="B22" s="9">
        <v>11</v>
      </c>
      <c r="C22" s="9">
        <v>84.88</v>
      </c>
      <c r="D22" s="9">
        <v>82.9</v>
      </c>
      <c r="E22" s="9">
        <f>D22-C22</f>
        <v>-1.9799999999999898</v>
      </c>
      <c r="F22" s="9">
        <v>2</v>
      </c>
      <c r="G22" s="9">
        <v>1</v>
      </c>
      <c r="H22" s="9"/>
      <c r="I22" s="9"/>
      <c r="J22" s="9"/>
      <c r="K22" s="9"/>
      <c r="L22" s="12"/>
      <c r="M22" s="9"/>
    </row>
    <row r="23" spans="1:13" x14ac:dyDescent="0.25">
      <c r="A23">
        <v>19</v>
      </c>
      <c r="B23" s="9">
        <v>4</v>
      </c>
      <c r="C23" s="9">
        <v>80.319999999999993</v>
      </c>
      <c r="D23" s="9">
        <v>82.6</v>
      </c>
      <c r="E23" s="9">
        <f>D23-C23</f>
        <v>2.2800000000000011</v>
      </c>
      <c r="F23" s="9">
        <v>2</v>
      </c>
      <c r="G23" s="9">
        <v>2</v>
      </c>
      <c r="H23" s="9"/>
      <c r="I23" s="9"/>
      <c r="J23" s="9"/>
      <c r="K23" s="9"/>
      <c r="L23" s="12"/>
      <c r="M23" s="9"/>
    </row>
    <row r="24" spans="1:13" x14ac:dyDescent="0.25">
      <c r="A24">
        <v>20</v>
      </c>
      <c r="B24" s="9">
        <v>17</v>
      </c>
      <c r="C24" s="9">
        <v>75.5</v>
      </c>
      <c r="D24" s="9">
        <v>82.42</v>
      </c>
      <c r="E24" s="9">
        <f>D24-C24</f>
        <v>6.9200000000000017</v>
      </c>
      <c r="F24" s="9">
        <v>1</v>
      </c>
      <c r="G24" s="9"/>
      <c r="H24" s="9"/>
      <c r="I24" s="9"/>
      <c r="J24" s="9"/>
      <c r="K24" s="9"/>
      <c r="L24" s="12"/>
      <c r="M24" s="9"/>
    </row>
    <row r="25" spans="1:13" x14ac:dyDescent="0.25">
      <c r="A25">
        <v>21</v>
      </c>
      <c r="B25" s="9">
        <v>19</v>
      </c>
      <c r="C25" s="9">
        <v>84.72</v>
      </c>
      <c r="D25" s="9">
        <v>82.3</v>
      </c>
      <c r="E25" s="9">
        <f>D25-C25</f>
        <v>-2.4200000000000017</v>
      </c>
      <c r="F25" s="9">
        <v>5</v>
      </c>
      <c r="G25" s="9">
        <v>7</v>
      </c>
      <c r="H25" s="9">
        <v>1</v>
      </c>
      <c r="I25" s="9"/>
      <c r="J25" s="9"/>
      <c r="K25" s="9"/>
      <c r="L25" s="12">
        <v>1</v>
      </c>
      <c r="M25" s="9">
        <v>1</v>
      </c>
    </row>
    <row r="26" spans="1:13" x14ac:dyDescent="0.25">
      <c r="A26">
        <v>22</v>
      </c>
      <c r="B26" s="9">
        <v>13</v>
      </c>
      <c r="C26" s="9">
        <v>89.33</v>
      </c>
      <c r="D26" s="9">
        <v>82.25</v>
      </c>
      <c r="E26" s="9">
        <f>D26-C26</f>
        <v>-7.0799999999999983</v>
      </c>
      <c r="F26" s="15"/>
      <c r="G26" s="9">
        <v>1</v>
      </c>
      <c r="H26" s="9"/>
      <c r="I26" s="9"/>
      <c r="J26" s="9"/>
      <c r="K26" s="9"/>
      <c r="L26" s="9"/>
      <c r="M26" s="9"/>
    </row>
    <row r="27" spans="1:13" x14ac:dyDescent="0.25">
      <c r="A27">
        <v>23</v>
      </c>
      <c r="B27" s="9">
        <v>27</v>
      </c>
      <c r="C27" s="9">
        <v>64</v>
      </c>
      <c r="D27" s="9">
        <v>81.599999999999994</v>
      </c>
      <c r="E27" s="9">
        <f>D27-C27</f>
        <v>17.599999999999994</v>
      </c>
      <c r="F27" s="9"/>
      <c r="G27" s="9">
        <v>2</v>
      </c>
      <c r="H27" s="9"/>
      <c r="I27" s="9"/>
      <c r="J27" s="9"/>
      <c r="K27" s="9"/>
      <c r="L27" s="9"/>
      <c r="M27" s="9"/>
    </row>
    <row r="28" spans="1:13" x14ac:dyDescent="0.25">
      <c r="A28">
        <v>24</v>
      </c>
      <c r="B28" s="13">
        <v>43</v>
      </c>
      <c r="C28" s="9">
        <v>79.05</v>
      </c>
      <c r="D28" s="9">
        <v>81</v>
      </c>
      <c r="E28" s="9">
        <f>D28-C28</f>
        <v>1.9500000000000028</v>
      </c>
      <c r="F28" s="9">
        <v>3</v>
      </c>
      <c r="G28" s="9">
        <v>4</v>
      </c>
      <c r="H28" s="9">
        <v>1</v>
      </c>
      <c r="I28" s="9"/>
      <c r="J28" s="9"/>
      <c r="K28" s="9"/>
      <c r="L28" s="12"/>
      <c r="M28" s="9"/>
    </row>
    <row r="29" spans="1:13" x14ac:dyDescent="0.25">
      <c r="A29">
        <v>25</v>
      </c>
      <c r="B29" s="9" t="s">
        <v>13</v>
      </c>
      <c r="C29" s="9">
        <v>90</v>
      </c>
      <c r="D29" s="9">
        <v>80.7</v>
      </c>
      <c r="E29" s="9">
        <f>D29-C29</f>
        <v>-9.2999999999999972</v>
      </c>
      <c r="F29" s="9">
        <v>1</v>
      </c>
      <c r="G29" s="9">
        <v>1</v>
      </c>
      <c r="H29" s="9">
        <v>1</v>
      </c>
      <c r="I29" s="9"/>
      <c r="J29" s="9"/>
      <c r="K29" s="9"/>
      <c r="L29" s="9"/>
      <c r="M29" s="9"/>
    </row>
    <row r="30" spans="1:13" x14ac:dyDescent="0.25">
      <c r="A30">
        <v>26</v>
      </c>
      <c r="B30" s="9">
        <v>41</v>
      </c>
      <c r="C30" s="9">
        <v>75.36</v>
      </c>
      <c r="D30" s="9">
        <v>80.48</v>
      </c>
      <c r="E30" s="9">
        <f>D30-C30</f>
        <v>5.1200000000000045</v>
      </c>
      <c r="F30" s="9">
        <v>1</v>
      </c>
      <c r="G30" s="9">
        <v>2</v>
      </c>
      <c r="H30" s="9"/>
      <c r="I30" s="9"/>
      <c r="J30" s="9"/>
      <c r="K30" s="9"/>
      <c r="L30" s="12"/>
      <c r="M30" s="9"/>
    </row>
    <row r="31" spans="1:13" x14ac:dyDescent="0.25">
      <c r="A31">
        <v>27</v>
      </c>
      <c r="B31" s="9">
        <v>28</v>
      </c>
      <c r="C31" s="9">
        <v>92.86</v>
      </c>
      <c r="D31" s="9">
        <v>80.400000000000006</v>
      </c>
      <c r="E31" s="9">
        <f>D31-C31</f>
        <v>-12.459999999999994</v>
      </c>
      <c r="F31" s="9">
        <v>1</v>
      </c>
      <c r="G31" s="9">
        <v>1</v>
      </c>
      <c r="H31" s="9"/>
      <c r="I31" s="9"/>
      <c r="J31" s="9"/>
      <c r="K31" s="9"/>
      <c r="L31" s="12"/>
      <c r="M31" s="9"/>
    </row>
    <row r="32" spans="1:13" x14ac:dyDescent="0.25">
      <c r="A32">
        <v>28</v>
      </c>
      <c r="B32" s="9">
        <v>12</v>
      </c>
      <c r="C32" s="9">
        <v>84.67</v>
      </c>
      <c r="D32" s="9">
        <v>79.180000000000007</v>
      </c>
      <c r="E32" s="9">
        <f>D32-C32</f>
        <v>-5.4899999999999949</v>
      </c>
      <c r="F32" s="15"/>
      <c r="G32" s="16">
        <v>1</v>
      </c>
      <c r="H32" s="16"/>
      <c r="I32" s="16"/>
      <c r="J32" s="16"/>
      <c r="K32" s="16"/>
      <c r="L32" s="14"/>
      <c r="M32" s="14"/>
    </row>
    <row r="33" spans="1:13" x14ac:dyDescent="0.25">
      <c r="A33">
        <v>29</v>
      </c>
      <c r="B33" s="9">
        <v>36</v>
      </c>
      <c r="C33" s="9">
        <v>73.599999999999994</v>
      </c>
      <c r="D33" s="9">
        <v>78.900000000000006</v>
      </c>
      <c r="E33" s="9">
        <f>D33-C33</f>
        <v>5.3000000000000114</v>
      </c>
      <c r="F33" s="9">
        <v>3</v>
      </c>
      <c r="G33" s="9">
        <v>4</v>
      </c>
      <c r="H33" s="9"/>
      <c r="I33" s="9"/>
      <c r="J33" s="9"/>
      <c r="K33" s="9"/>
      <c r="L33" s="12"/>
      <c r="M33" s="9"/>
    </row>
    <row r="34" spans="1:13" x14ac:dyDescent="0.25">
      <c r="A34">
        <v>30</v>
      </c>
      <c r="B34" s="9" t="s">
        <v>14</v>
      </c>
      <c r="C34" s="9">
        <v>72.400000000000006</v>
      </c>
      <c r="D34" s="9">
        <v>77.8</v>
      </c>
      <c r="E34" s="9">
        <f>D34-C34</f>
        <v>5.3999999999999915</v>
      </c>
      <c r="F34" s="9">
        <v>1</v>
      </c>
      <c r="G34" s="9">
        <v>3</v>
      </c>
      <c r="H34" s="9">
        <v>1</v>
      </c>
      <c r="I34" s="9"/>
      <c r="J34" s="9"/>
      <c r="K34" s="9"/>
      <c r="L34" s="9"/>
      <c r="M34" s="9"/>
    </row>
    <row r="35" spans="1:13" x14ac:dyDescent="0.25">
      <c r="A35">
        <v>31</v>
      </c>
      <c r="B35" s="9">
        <v>24</v>
      </c>
      <c r="C35" s="9">
        <v>76.19</v>
      </c>
      <c r="D35" s="9">
        <v>77.599999999999994</v>
      </c>
      <c r="E35" s="9">
        <f>D35-C35</f>
        <v>1.4099999999999966</v>
      </c>
      <c r="F35" s="9">
        <v>2</v>
      </c>
      <c r="G35" s="9">
        <v>5</v>
      </c>
      <c r="H35" s="9">
        <v>1</v>
      </c>
      <c r="I35" s="9"/>
      <c r="J35" s="9"/>
      <c r="K35" s="9"/>
      <c r="L35" s="9"/>
      <c r="M35" s="9"/>
    </row>
    <row r="36" spans="1:13" x14ac:dyDescent="0.25">
      <c r="A36">
        <v>32</v>
      </c>
      <c r="B36" s="17" t="s">
        <v>15</v>
      </c>
      <c r="C36" s="9">
        <v>79</v>
      </c>
      <c r="D36" s="9">
        <v>77.14</v>
      </c>
      <c r="E36" s="9">
        <f>D36-C36</f>
        <v>-1.8599999999999994</v>
      </c>
      <c r="F36" s="9"/>
      <c r="G36" s="9"/>
      <c r="H36" s="9"/>
      <c r="I36" s="9"/>
      <c r="J36" s="9"/>
      <c r="K36" s="9"/>
      <c r="L36" s="12">
        <v>2</v>
      </c>
      <c r="M36" s="9"/>
    </row>
    <row r="37" spans="1:13" x14ac:dyDescent="0.25">
      <c r="A37">
        <v>33</v>
      </c>
      <c r="B37" s="9">
        <v>5</v>
      </c>
      <c r="C37" s="9">
        <v>80.06</v>
      </c>
      <c r="D37" s="9">
        <v>75.430000000000007</v>
      </c>
      <c r="E37" s="9">
        <f>D37-C37</f>
        <v>-4.6299999999999955</v>
      </c>
      <c r="F37" s="9">
        <v>3</v>
      </c>
      <c r="G37" s="9">
        <v>6</v>
      </c>
      <c r="H37" s="9"/>
      <c r="I37" s="9"/>
      <c r="J37" s="9"/>
      <c r="K37" s="9"/>
      <c r="L37" s="12"/>
      <c r="M37" s="9"/>
    </row>
    <row r="38" spans="1:13" x14ac:dyDescent="0.25">
      <c r="A38">
        <v>34</v>
      </c>
      <c r="B38" s="13">
        <v>42</v>
      </c>
      <c r="C38" s="9">
        <v>75.05</v>
      </c>
      <c r="D38" s="9">
        <v>74.5</v>
      </c>
      <c r="E38" s="9">
        <f>D38-C38</f>
        <v>-0.54999999999999716</v>
      </c>
      <c r="F38" s="9">
        <v>1</v>
      </c>
      <c r="G38" s="9">
        <v>4</v>
      </c>
      <c r="H38" s="9"/>
      <c r="I38" s="9"/>
      <c r="J38" s="9"/>
      <c r="K38" s="9"/>
      <c r="L38" s="12"/>
      <c r="M38" s="9"/>
    </row>
    <row r="39" spans="1:13" x14ac:dyDescent="0.25">
      <c r="A39">
        <v>35</v>
      </c>
      <c r="B39" s="9">
        <v>21</v>
      </c>
      <c r="C39" s="9">
        <v>74</v>
      </c>
      <c r="D39" s="9">
        <v>71.5</v>
      </c>
      <c r="E39" s="9">
        <f>D39-C39</f>
        <v>-2.5</v>
      </c>
      <c r="F39" s="9"/>
      <c r="G39" s="9">
        <v>4</v>
      </c>
      <c r="H39" s="9"/>
      <c r="I39" s="9"/>
      <c r="J39" s="9">
        <v>1</v>
      </c>
      <c r="K39" s="9"/>
      <c r="L39" s="9"/>
      <c r="M39" s="9"/>
    </row>
    <row r="40" spans="1:13" x14ac:dyDescent="0.25">
      <c r="A40">
        <v>36</v>
      </c>
      <c r="B40" s="17" t="s">
        <v>16</v>
      </c>
      <c r="C40" s="9">
        <v>79.2</v>
      </c>
      <c r="D40" s="9">
        <v>70.099999999999994</v>
      </c>
      <c r="E40" s="9">
        <f>D40-C40</f>
        <v>-9.1000000000000085</v>
      </c>
      <c r="F40" s="9">
        <v>1</v>
      </c>
      <c r="G40" s="9">
        <v>2</v>
      </c>
      <c r="H40" s="9"/>
      <c r="I40" s="9"/>
      <c r="J40" s="9"/>
      <c r="K40" s="9"/>
      <c r="L40" s="12"/>
      <c r="M40" s="9"/>
    </row>
    <row r="41" spans="1:13" x14ac:dyDescent="0.25">
      <c r="B41" s="9">
        <v>682</v>
      </c>
      <c r="C41" s="9">
        <v>80.599999999999994</v>
      </c>
      <c r="D41" s="9">
        <v>84.4</v>
      </c>
      <c r="E41" s="9">
        <f>D41-C41</f>
        <v>3.8000000000000114</v>
      </c>
      <c r="F41" s="9">
        <f>SUM(F5:F40)</f>
        <v>137</v>
      </c>
      <c r="G41" s="9">
        <f>SUM(G5:G40)</f>
        <v>74</v>
      </c>
      <c r="H41" s="9">
        <f>SUM(H5:H40)</f>
        <v>7</v>
      </c>
      <c r="I41" s="9">
        <f t="shared" ref="I41:M41" si="0">SUM(I5:I40)</f>
        <v>1</v>
      </c>
      <c r="J41" s="9">
        <f t="shared" si="0"/>
        <v>1</v>
      </c>
      <c r="K41" s="9">
        <f t="shared" si="0"/>
        <v>1</v>
      </c>
      <c r="L41" s="9">
        <f t="shared" si="0"/>
        <v>12</v>
      </c>
      <c r="M41" s="9">
        <f t="shared" si="0"/>
        <v>8</v>
      </c>
    </row>
    <row r="42" spans="1:13" x14ac:dyDescent="0.25">
      <c r="F42" s="18">
        <f>F41/B41</f>
        <v>0.20087976539589442</v>
      </c>
      <c r="G42" s="18">
        <f>G41/B41</f>
        <v>0.10850439882697947</v>
      </c>
      <c r="H42" s="18">
        <f>H41/B41</f>
        <v>1.0263929618768328E-2</v>
      </c>
      <c r="I42" s="19">
        <f>I41/B41</f>
        <v>1.4662756598240469E-3</v>
      </c>
      <c r="J42" s="19">
        <f>J41/B41</f>
        <v>1.4662756598240469E-3</v>
      </c>
      <c r="K42" s="19">
        <f>K41/B41</f>
        <v>1.4662756598240469E-3</v>
      </c>
      <c r="L42" s="18"/>
      <c r="M42" s="18">
        <f>M41/L41</f>
        <v>0.66666666666666663</v>
      </c>
    </row>
  </sheetData>
  <mergeCells count="7">
    <mergeCell ref="L3:M3"/>
    <mergeCell ref="B3:B4"/>
    <mergeCell ref="C3:D3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abSelected="1" workbookViewId="0">
      <selection sqref="A1:Q1048576"/>
    </sheetView>
  </sheetViews>
  <sheetFormatPr defaultRowHeight="15" x14ac:dyDescent="0.25"/>
  <cols>
    <col min="1" max="1" width="6.7109375" style="20" customWidth="1"/>
    <col min="5" max="10" width="10.7109375" customWidth="1"/>
    <col min="12" max="15" width="9.140625" style="34"/>
  </cols>
  <sheetData>
    <row r="2" spans="1:17" ht="18" x14ac:dyDescent="0.25">
      <c r="B2" s="21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x14ac:dyDescent="0.25">
      <c r="A3" s="22" t="s">
        <v>18</v>
      </c>
      <c r="B3" s="1" t="s">
        <v>0</v>
      </c>
      <c r="C3" s="2" t="s">
        <v>1</v>
      </c>
      <c r="D3" s="2"/>
      <c r="E3" s="2" t="s">
        <v>2</v>
      </c>
      <c r="F3" s="2" t="s">
        <v>19</v>
      </c>
      <c r="G3" s="2"/>
      <c r="H3" s="22" t="s">
        <v>20</v>
      </c>
      <c r="I3" s="1" t="s">
        <v>21</v>
      </c>
      <c r="J3" s="1" t="s">
        <v>3</v>
      </c>
      <c r="K3" s="3" t="s">
        <v>4</v>
      </c>
      <c r="L3" s="4" t="s">
        <v>5</v>
      </c>
      <c r="M3" s="5"/>
      <c r="N3" s="5"/>
      <c r="O3" s="6"/>
      <c r="P3" s="7" t="s">
        <v>6</v>
      </c>
      <c r="Q3" s="7"/>
    </row>
    <row r="4" spans="1:17" ht="30" x14ac:dyDescent="0.25">
      <c r="A4" s="23"/>
      <c r="B4" s="8"/>
      <c r="C4" s="9">
        <v>2015</v>
      </c>
      <c r="D4" s="9">
        <v>2016</v>
      </c>
      <c r="E4" s="2"/>
      <c r="F4" s="9" t="s">
        <v>22</v>
      </c>
      <c r="G4" s="11" t="s">
        <v>23</v>
      </c>
      <c r="H4" s="23"/>
      <c r="I4" s="8"/>
      <c r="J4" s="8"/>
      <c r="K4" s="3"/>
      <c r="L4" s="9" t="s">
        <v>7</v>
      </c>
      <c r="M4" s="9" t="s">
        <v>8</v>
      </c>
      <c r="N4" s="9" t="s">
        <v>9</v>
      </c>
      <c r="O4" s="9" t="s">
        <v>10</v>
      </c>
      <c r="P4" s="10" t="s">
        <v>11</v>
      </c>
      <c r="Q4" s="11" t="s">
        <v>12</v>
      </c>
    </row>
    <row r="5" spans="1:17" x14ac:dyDescent="0.25">
      <c r="A5" s="9">
        <v>1</v>
      </c>
      <c r="B5" s="9">
        <v>37</v>
      </c>
      <c r="C5" s="9"/>
      <c r="D5" s="9">
        <v>99.15</v>
      </c>
      <c r="E5" s="9">
        <f>D5-C5</f>
        <v>99.15</v>
      </c>
      <c r="F5" s="24">
        <v>21</v>
      </c>
      <c r="G5" s="25">
        <v>20</v>
      </c>
      <c r="H5" s="26">
        <f>G5/F5</f>
        <v>0.95238095238095233</v>
      </c>
      <c r="I5" s="26">
        <f>D5/100*H5</f>
        <v>0.94428571428571428</v>
      </c>
      <c r="J5" s="9">
        <v>12</v>
      </c>
      <c r="K5" s="9"/>
      <c r="L5" s="9"/>
      <c r="M5" s="9"/>
      <c r="N5" s="9"/>
      <c r="O5" s="9"/>
      <c r="P5" s="12"/>
      <c r="Q5" s="9"/>
    </row>
    <row r="6" spans="1:17" x14ac:dyDescent="0.25">
      <c r="A6" s="9">
        <v>2</v>
      </c>
      <c r="B6" s="9">
        <v>22</v>
      </c>
      <c r="C6" s="9">
        <v>81.650000000000006</v>
      </c>
      <c r="D6" s="9">
        <v>89.95</v>
      </c>
      <c r="E6" s="9">
        <f>D6-C6</f>
        <v>8.2999999999999972</v>
      </c>
      <c r="F6" s="24">
        <v>21</v>
      </c>
      <c r="G6" s="25">
        <v>20</v>
      </c>
      <c r="H6" s="26">
        <f>G6/F6</f>
        <v>0.95238095238095233</v>
      </c>
      <c r="I6" s="26">
        <f>D6/100*H6</f>
        <v>0.85666666666666669</v>
      </c>
      <c r="J6" s="9">
        <v>6</v>
      </c>
      <c r="K6" s="9">
        <v>1</v>
      </c>
      <c r="L6" s="9"/>
      <c r="M6" s="9"/>
      <c r="N6" s="9"/>
      <c r="O6" s="9"/>
      <c r="P6" s="9"/>
      <c r="Q6" s="9"/>
    </row>
    <row r="7" spans="1:17" x14ac:dyDescent="0.25">
      <c r="A7" s="9">
        <v>3</v>
      </c>
      <c r="B7" s="9">
        <v>39</v>
      </c>
      <c r="C7" s="9">
        <v>88.57</v>
      </c>
      <c r="D7" s="9">
        <v>89.41</v>
      </c>
      <c r="E7" s="9">
        <f>D7-C7</f>
        <v>0.84000000000000341</v>
      </c>
      <c r="F7" s="24">
        <v>41</v>
      </c>
      <c r="G7" s="25">
        <v>39</v>
      </c>
      <c r="H7" s="26">
        <f>G7/F7</f>
        <v>0.95121951219512191</v>
      </c>
      <c r="I7" s="26">
        <f>D7/100*H7</f>
        <v>0.85048536585365853</v>
      </c>
      <c r="J7" s="9">
        <v>10</v>
      </c>
      <c r="K7" s="9"/>
      <c r="L7" s="9"/>
      <c r="M7" s="9"/>
      <c r="N7" s="9"/>
      <c r="O7" s="9"/>
      <c r="P7" s="9"/>
      <c r="Q7" s="9"/>
    </row>
    <row r="8" spans="1:17" x14ac:dyDescent="0.25">
      <c r="A8" s="9">
        <v>4</v>
      </c>
      <c r="B8" s="9">
        <v>1</v>
      </c>
      <c r="C8" s="9">
        <v>72.13</v>
      </c>
      <c r="D8" s="9">
        <v>84.15</v>
      </c>
      <c r="E8" s="9">
        <f>D8-C8</f>
        <v>12.02000000000001</v>
      </c>
      <c r="F8" s="24">
        <v>13</v>
      </c>
      <c r="G8" s="25">
        <v>13</v>
      </c>
      <c r="H8" s="26">
        <f>G8/F8</f>
        <v>1</v>
      </c>
      <c r="I8" s="26">
        <f>D8/100*H8</f>
        <v>0.84150000000000003</v>
      </c>
      <c r="J8" s="9">
        <v>4</v>
      </c>
      <c r="K8" s="9"/>
      <c r="L8" s="9"/>
      <c r="M8" s="9"/>
      <c r="N8" s="9"/>
      <c r="O8" s="9"/>
      <c r="P8" s="12"/>
      <c r="Q8" s="9"/>
    </row>
    <row r="9" spans="1:17" x14ac:dyDescent="0.25">
      <c r="A9" s="9">
        <v>5</v>
      </c>
      <c r="B9" s="9">
        <v>35</v>
      </c>
      <c r="C9" s="9">
        <v>85.7</v>
      </c>
      <c r="D9" s="9">
        <v>87.71</v>
      </c>
      <c r="E9" s="9">
        <f>D9-C9</f>
        <v>2.0099999999999909</v>
      </c>
      <c r="F9" s="24">
        <v>22</v>
      </c>
      <c r="G9" s="25">
        <v>21</v>
      </c>
      <c r="H9" s="26">
        <f>G9/F9</f>
        <v>0.95454545454545459</v>
      </c>
      <c r="I9" s="26">
        <f>D9/100*H9</f>
        <v>0.83723181818181824</v>
      </c>
      <c r="J9" s="9">
        <v>8</v>
      </c>
      <c r="K9" s="9">
        <v>3</v>
      </c>
      <c r="L9" s="9"/>
      <c r="M9" s="9"/>
      <c r="N9" s="9"/>
      <c r="O9" s="9"/>
      <c r="P9" s="12">
        <v>3</v>
      </c>
      <c r="Q9" s="9">
        <v>2</v>
      </c>
    </row>
    <row r="10" spans="1:17" x14ac:dyDescent="0.25">
      <c r="A10" s="9">
        <v>6</v>
      </c>
      <c r="B10" s="9">
        <v>25</v>
      </c>
      <c r="C10" s="9">
        <v>86.94</v>
      </c>
      <c r="D10" s="9">
        <v>87.92</v>
      </c>
      <c r="E10" s="9">
        <f>D10-C10</f>
        <v>0.98000000000000398</v>
      </c>
      <c r="F10" s="24">
        <v>40</v>
      </c>
      <c r="G10" s="25">
        <v>38</v>
      </c>
      <c r="H10" s="26">
        <f>G10/F10</f>
        <v>0.95</v>
      </c>
      <c r="I10" s="26">
        <f>D10/100*H10</f>
        <v>0.83523999999999998</v>
      </c>
      <c r="J10" s="9">
        <v>12</v>
      </c>
      <c r="K10" s="9">
        <v>6</v>
      </c>
      <c r="L10" s="13">
        <v>1</v>
      </c>
      <c r="M10" s="13">
        <v>1</v>
      </c>
      <c r="N10" s="13"/>
      <c r="O10" s="13">
        <v>1</v>
      </c>
      <c r="P10" s="12">
        <v>1</v>
      </c>
      <c r="Q10" s="9">
        <v>1</v>
      </c>
    </row>
    <row r="11" spans="1:17" x14ac:dyDescent="0.25">
      <c r="A11" s="9">
        <v>7</v>
      </c>
      <c r="B11" s="9">
        <v>20</v>
      </c>
      <c r="C11" s="9">
        <v>91.31</v>
      </c>
      <c r="D11" s="9">
        <v>90.84</v>
      </c>
      <c r="E11" s="9">
        <f>D11-C11</f>
        <v>-0.46999999999999886</v>
      </c>
      <c r="F11" s="24">
        <v>57</v>
      </c>
      <c r="G11" s="25">
        <v>51</v>
      </c>
      <c r="H11" s="26">
        <f>G11/F11</f>
        <v>0.89473684210526316</v>
      </c>
      <c r="I11" s="26">
        <f>D11/100*H11</f>
        <v>0.81277894736842105</v>
      </c>
      <c r="J11" s="9">
        <v>19</v>
      </c>
      <c r="K11" s="9">
        <v>4</v>
      </c>
      <c r="L11" s="9"/>
      <c r="M11" s="9"/>
      <c r="N11" s="9"/>
      <c r="O11" s="9"/>
      <c r="P11" s="9">
        <v>1</v>
      </c>
      <c r="Q11" s="9">
        <v>1</v>
      </c>
    </row>
    <row r="12" spans="1:17" x14ac:dyDescent="0.25">
      <c r="A12" s="9">
        <v>8</v>
      </c>
      <c r="B12" s="9">
        <v>41</v>
      </c>
      <c r="C12" s="9">
        <v>75.36</v>
      </c>
      <c r="D12" s="9">
        <v>80.48</v>
      </c>
      <c r="E12" s="9">
        <f>D12-C12</f>
        <v>5.1200000000000045</v>
      </c>
      <c r="F12" s="24">
        <v>25</v>
      </c>
      <c r="G12" s="25">
        <v>25</v>
      </c>
      <c r="H12" s="26">
        <f>G12/F12</f>
        <v>1</v>
      </c>
      <c r="I12" s="26">
        <f>D12/100*H12</f>
        <v>0.80480000000000007</v>
      </c>
      <c r="J12" s="9">
        <v>1</v>
      </c>
      <c r="K12" s="9">
        <v>2</v>
      </c>
      <c r="L12" s="9"/>
      <c r="M12" s="9"/>
      <c r="N12" s="9"/>
      <c r="O12" s="9"/>
      <c r="P12" s="12"/>
      <c r="Q12" s="9"/>
    </row>
    <row r="13" spans="1:17" x14ac:dyDescent="0.25">
      <c r="A13" s="9">
        <v>9</v>
      </c>
      <c r="B13" s="9">
        <v>2</v>
      </c>
      <c r="C13" s="9">
        <v>83.29</v>
      </c>
      <c r="D13" s="9">
        <v>85.9</v>
      </c>
      <c r="E13" s="9">
        <f>D13-C13</f>
        <v>2.6099999999999994</v>
      </c>
      <c r="F13" s="24">
        <v>13</v>
      </c>
      <c r="G13" s="25">
        <v>12</v>
      </c>
      <c r="H13" s="26">
        <f>G13/F13</f>
        <v>0.92307692307692313</v>
      </c>
      <c r="I13" s="26">
        <f>D13/100*H13</f>
        <v>0.79292307692307706</v>
      </c>
      <c r="J13" s="9">
        <v>4</v>
      </c>
      <c r="K13" s="9">
        <v>2</v>
      </c>
      <c r="L13" s="9">
        <v>1</v>
      </c>
      <c r="M13" s="9"/>
      <c r="N13" s="9"/>
      <c r="O13" s="9"/>
      <c r="P13" s="14">
        <v>1</v>
      </c>
      <c r="Q13" s="9">
        <v>1</v>
      </c>
    </row>
    <row r="14" spans="1:17" x14ac:dyDescent="0.25">
      <c r="A14" s="9">
        <v>10</v>
      </c>
      <c r="B14" s="9">
        <v>11</v>
      </c>
      <c r="C14" s="9">
        <v>84.88</v>
      </c>
      <c r="D14" s="9">
        <v>82.9</v>
      </c>
      <c r="E14" s="9">
        <f>D14-C14</f>
        <v>-1.9799999999999898</v>
      </c>
      <c r="F14" s="24">
        <v>19</v>
      </c>
      <c r="G14" s="25">
        <v>18</v>
      </c>
      <c r="H14" s="26">
        <f>G14/F14</f>
        <v>0.94736842105263153</v>
      </c>
      <c r="I14" s="26">
        <f>D14/100*H14</f>
        <v>0.7853684210526316</v>
      </c>
      <c r="J14" s="9">
        <v>2</v>
      </c>
      <c r="K14" s="9">
        <v>1</v>
      </c>
      <c r="L14" s="9"/>
      <c r="M14" s="9"/>
      <c r="N14" s="9"/>
      <c r="O14" s="9"/>
      <c r="P14" s="12"/>
      <c r="Q14" s="9"/>
    </row>
    <row r="15" spans="1:17" x14ac:dyDescent="0.25">
      <c r="A15" s="9">
        <v>11</v>
      </c>
      <c r="B15" s="9">
        <v>12</v>
      </c>
      <c r="C15" s="9">
        <v>84.67</v>
      </c>
      <c r="D15" s="9">
        <v>79.180000000000007</v>
      </c>
      <c r="E15" s="9">
        <f>D15-C15</f>
        <v>-5.4899999999999949</v>
      </c>
      <c r="F15" s="24">
        <v>12</v>
      </c>
      <c r="G15" s="27">
        <v>11</v>
      </c>
      <c r="H15" s="26">
        <f>G15/F15</f>
        <v>0.91666666666666663</v>
      </c>
      <c r="I15" s="26">
        <f>D15/100*H15</f>
        <v>0.72581666666666667</v>
      </c>
      <c r="J15" s="15"/>
      <c r="K15" s="16">
        <v>1</v>
      </c>
      <c r="L15" s="16"/>
      <c r="M15" s="16"/>
      <c r="N15" s="16"/>
      <c r="O15" s="16"/>
      <c r="P15" s="14"/>
      <c r="Q15" s="14"/>
    </row>
    <row r="16" spans="1:17" x14ac:dyDescent="0.25">
      <c r="A16" s="9">
        <v>12</v>
      </c>
      <c r="B16" s="9">
        <v>19</v>
      </c>
      <c r="C16" s="9">
        <v>84.72</v>
      </c>
      <c r="D16" s="9">
        <v>82.3</v>
      </c>
      <c r="E16" s="9">
        <f>D16-C16</f>
        <v>-2.4200000000000017</v>
      </c>
      <c r="F16" s="24">
        <v>33</v>
      </c>
      <c r="G16" s="25">
        <v>29</v>
      </c>
      <c r="H16" s="26">
        <f>G16/F16</f>
        <v>0.87878787878787878</v>
      </c>
      <c r="I16" s="26">
        <f>D16/100*H16</f>
        <v>0.72324242424242424</v>
      </c>
      <c r="J16" s="9">
        <v>5</v>
      </c>
      <c r="K16" s="9">
        <v>7</v>
      </c>
      <c r="L16" s="9">
        <v>1</v>
      </c>
      <c r="M16" s="9"/>
      <c r="N16" s="9"/>
      <c r="O16" s="9"/>
      <c r="P16" s="12">
        <v>1</v>
      </c>
      <c r="Q16" s="9">
        <v>1</v>
      </c>
    </row>
    <row r="17" spans="1:17" x14ac:dyDescent="0.25">
      <c r="A17" s="9">
        <v>13</v>
      </c>
      <c r="B17" s="9">
        <v>40</v>
      </c>
      <c r="C17" s="9">
        <v>87.6</v>
      </c>
      <c r="D17" s="9">
        <v>90.5</v>
      </c>
      <c r="E17" s="9">
        <f>D17-C17</f>
        <v>2.9000000000000057</v>
      </c>
      <c r="F17" s="24">
        <v>8</v>
      </c>
      <c r="G17" s="25">
        <v>6</v>
      </c>
      <c r="H17" s="26">
        <f>G17/F17</f>
        <v>0.75</v>
      </c>
      <c r="I17" s="26">
        <f>D17/100*H17</f>
        <v>0.67874999999999996</v>
      </c>
      <c r="J17" s="9">
        <v>3</v>
      </c>
      <c r="K17" s="9">
        <v>1</v>
      </c>
      <c r="L17" s="9"/>
      <c r="M17" s="9"/>
      <c r="N17" s="9"/>
      <c r="O17" s="9"/>
      <c r="P17" s="12"/>
      <c r="Q17" s="9"/>
    </row>
    <row r="18" spans="1:17" x14ac:dyDescent="0.25">
      <c r="A18" s="9">
        <v>14</v>
      </c>
      <c r="B18" s="9">
        <v>9</v>
      </c>
      <c r="C18" s="9">
        <v>75.209999999999994</v>
      </c>
      <c r="D18" s="9">
        <v>86.6</v>
      </c>
      <c r="E18" s="9">
        <f>D18-C18</f>
        <v>11.39</v>
      </c>
      <c r="F18" s="28">
        <v>77</v>
      </c>
      <c r="G18" s="27">
        <v>59</v>
      </c>
      <c r="H18" s="26">
        <f>G18/F18</f>
        <v>0.76623376623376627</v>
      </c>
      <c r="I18" s="26">
        <f>D18/100*H18</f>
        <v>0.66355844155844157</v>
      </c>
      <c r="J18" s="9">
        <v>13</v>
      </c>
      <c r="K18" s="9">
        <v>4</v>
      </c>
      <c r="L18" s="9"/>
      <c r="M18" s="9"/>
      <c r="N18" s="9"/>
      <c r="O18" s="9"/>
      <c r="P18" s="12">
        <v>2</v>
      </c>
      <c r="Q18" s="9">
        <v>2</v>
      </c>
    </row>
    <row r="19" spans="1:17" x14ac:dyDescent="0.25">
      <c r="A19" s="9">
        <v>15</v>
      </c>
      <c r="B19" s="9" t="s">
        <v>14</v>
      </c>
      <c r="C19" s="9">
        <v>72.400000000000006</v>
      </c>
      <c r="D19" s="9">
        <v>77.8</v>
      </c>
      <c r="E19" s="9">
        <f>D19-C19</f>
        <v>5.3999999999999915</v>
      </c>
      <c r="F19" s="29">
        <v>16</v>
      </c>
      <c r="G19" s="30">
        <v>13</v>
      </c>
      <c r="H19" s="26">
        <f>G19/F19</f>
        <v>0.8125</v>
      </c>
      <c r="I19" s="26">
        <f>D19/100*H19</f>
        <v>0.63212500000000005</v>
      </c>
      <c r="J19" s="9">
        <v>1</v>
      </c>
      <c r="K19" s="9">
        <v>3</v>
      </c>
      <c r="L19" s="9">
        <v>1</v>
      </c>
      <c r="M19" s="9"/>
      <c r="N19" s="9"/>
      <c r="O19" s="9"/>
      <c r="P19" s="9"/>
      <c r="Q19" s="9"/>
    </row>
    <row r="20" spans="1:17" x14ac:dyDescent="0.25">
      <c r="A20" s="9">
        <v>16</v>
      </c>
      <c r="B20" s="9">
        <v>4</v>
      </c>
      <c r="C20" s="9">
        <v>80.319999999999993</v>
      </c>
      <c r="D20" s="9">
        <v>82.6</v>
      </c>
      <c r="E20" s="9">
        <f>D20-C20</f>
        <v>2.2800000000000011</v>
      </c>
      <c r="F20" s="24">
        <v>15</v>
      </c>
      <c r="G20" s="25">
        <v>11</v>
      </c>
      <c r="H20" s="26">
        <f>G20/F20</f>
        <v>0.73333333333333328</v>
      </c>
      <c r="I20" s="26">
        <f>D20/100*H20</f>
        <v>0.60573333333333323</v>
      </c>
      <c r="J20" s="9">
        <v>2</v>
      </c>
      <c r="K20" s="9">
        <v>2</v>
      </c>
      <c r="L20" s="9"/>
      <c r="M20" s="9"/>
      <c r="N20" s="9"/>
      <c r="O20" s="9"/>
      <c r="P20" s="12"/>
      <c r="Q20" s="9"/>
    </row>
    <row r="21" spans="1:17" x14ac:dyDescent="0.25">
      <c r="A21" s="9">
        <v>17</v>
      </c>
      <c r="B21" s="9">
        <v>7</v>
      </c>
      <c r="C21" s="9">
        <v>83.4</v>
      </c>
      <c r="D21" s="9">
        <v>90.6</v>
      </c>
      <c r="E21" s="9">
        <f>D21-C21</f>
        <v>7.1999999999999886</v>
      </c>
      <c r="F21" s="24">
        <v>18</v>
      </c>
      <c r="G21" s="25">
        <v>12</v>
      </c>
      <c r="H21" s="26">
        <f>G21/F21</f>
        <v>0.66666666666666663</v>
      </c>
      <c r="I21" s="26">
        <f>D21/100*H21</f>
        <v>0.60399999999999987</v>
      </c>
      <c r="J21" s="9">
        <v>2</v>
      </c>
      <c r="K21" s="9"/>
      <c r="L21" s="9"/>
      <c r="M21" s="9"/>
      <c r="N21" s="9"/>
      <c r="O21" s="9"/>
      <c r="P21" s="12"/>
      <c r="Q21" s="9"/>
    </row>
    <row r="22" spans="1:17" x14ac:dyDescent="0.25">
      <c r="A22" s="9">
        <v>18</v>
      </c>
      <c r="B22" s="9">
        <v>33</v>
      </c>
      <c r="C22" s="9">
        <v>80.31</v>
      </c>
      <c r="D22" s="9">
        <v>83</v>
      </c>
      <c r="E22" s="9">
        <f>D22-C22</f>
        <v>2.6899999999999977</v>
      </c>
      <c r="F22" s="24">
        <v>21</v>
      </c>
      <c r="G22" s="25">
        <v>15</v>
      </c>
      <c r="H22" s="26">
        <f>G22/F22</f>
        <v>0.7142857142857143</v>
      </c>
      <c r="I22" s="26">
        <f>D22/100*H22</f>
        <v>0.59285714285714286</v>
      </c>
      <c r="J22" s="9"/>
      <c r="K22" s="9"/>
      <c r="L22" s="9"/>
      <c r="M22" s="9"/>
      <c r="N22" s="9"/>
      <c r="O22" s="9"/>
      <c r="P22" s="12"/>
      <c r="Q22" s="9"/>
    </row>
    <row r="23" spans="1:17" x14ac:dyDescent="0.25">
      <c r="A23" s="9">
        <v>19</v>
      </c>
      <c r="B23" s="13">
        <v>43</v>
      </c>
      <c r="C23" s="9">
        <v>79.05</v>
      </c>
      <c r="D23" s="9">
        <v>81</v>
      </c>
      <c r="E23" s="9">
        <f>D23-C23</f>
        <v>1.9500000000000028</v>
      </c>
      <c r="F23" s="24">
        <v>39</v>
      </c>
      <c r="G23" s="25">
        <v>28</v>
      </c>
      <c r="H23" s="26">
        <f>G23/F23</f>
        <v>0.71794871794871795</v>
      </c>
      <c r="I23" s="26">
        <f>D23/100*H23</f>
        <v>0.58153846153846156</v>
      </c>
      <c r="J23" s="9">
        <v>3</v>
      </c>
      <c r="K23" s="9">
        <v>4</v>
      </c>
      <c r="L23" s="9">
        <v>1</v>
      </c>
      <c r="M23" s="9"/>
      <c r="N23" s="9"/>
      <c r="O23" s="9"/>
      <c r="P23" s="12"/>
      <c r="Q23" s="9"/>
    </row>
    <row r="24" spans="1:17" x14ac:dyDescent="0.25">
      <c r="A24" s="9">
        <v>20</v>
      </c>
      <c r="B24" s="9">
        <v>21</v>
      </c>
      <c r="C24" s="9">
        <v>74</v>
      </c>
      <c r="D24" s="9">
        <v>71.5</v>
      </c>
      <c r="E24" s="9">
        <f>D24-C24</f>
        <v>-2.5</v>
      </c>
      <c r="F24" s="24">
        <v>25</v>
      </c>
      <c r="G24" s="25">
        <v>20</v>
      </c>
      <c r="H24" s="26">
        <f>G24/F24</f>
        <v>0.8</v>
      </c>
      <c r="I24" s="26">
        <f>D24/100*H24</f>
        <v>0.57199999999999995</v>
      </c>
      <c r="J24" s="9"/>
      <c r="K24" s="9">
        <v>4</v>
      </c>
      <c r="L24" s="9"/>
      <c r="M24" s="9"/>
      <c r="N24" s="9">
        <v>1</v>
      </c>
      <c r="O24" s="9"/>
      <c r="P24" s="9"/>
      <c r="Q24" s="9"/>
    </row>
    <row r="25" spans="1:17" x14ac:dyDescent="0.25">
      <c r="A25" s="9">
        <v>21</v>
      </c>
      <c r="B25" s="9">
        <v>26</v>
      </c>
      <c r="C25" s="9">
        <v>86.43</v>
      </c>
      <c r="D25" s="9">
        <v>85.13</v>
      </c>
      <c r="E25" s="9">
        <f>D25-C25</f>
        <v>-1.3000000000000114</v>
      </c>
      <c r="F25" s="24">
        <v>12</v>
      </c>
      <c r="G25" s="25">
        <v>8</v>
      </c>
      <c r="H25" s="26">
        <f>G25/F25</f>
        <v>0.66666666666666663</v>
      </c>
      <c r="I25" s="26">
        <f>D25/100*H25</f>
        <v>0.56753333333333322</v>
      </c>
      <c r="J25" s="9">
        <v>2</v>
      </c>
      <c r="K25" s="9">
        <v>1</v>
      </c>
      <c r="L25" s="9"/>
      <c r="M25" s="9"/>
      <c r="N25" s="9"/>
      <c r="O25" s="9"/>
      <c r="P25" s="9"/>
      <c r="Q25" s="9"/>
    </row>
    <row r="26" spans="1:17" x14ac:dyDescent="0.25">
      <c r="A26" s="9">
        <v>22</v>
      </c>
      <c r="B26" s="17" t="s">
        <v>15</v>
      </c>
      <c r="C26" s="9">
        <v>79</v>
      </c>
      <c r="D26" s="9">
        <v>77.14</v>
      </c>
      <c r="E26" s="9">
        <f>D26-C26</f>
        <v>-1.8599999999999994</v>
      </c>
      <c r="F26" s="24">
        <v>10</v>
      </c>
      <c r="G26" s="25">
        <v>7</v>
      </c>
      <c r="H26" s="26">
        <f>G26/F26</f>
        <v>0.7</v>
      </c>
      <c r="I26" s="26">
        <f>D26/100*H26</f>
        <v>0.5399799999999999</v>
      </c>
      <c r="J26" s="9"/>
      <c r="K26" s="9"/>
      <c r="L26" s="9"/>
      <c r="M26" s="9"/>
      <c r="N26" s="9"/>
      <c r="O26" s="9"/>
      <c r="P26" s="12">
        <v>2</v>
      </c>
      <c r="Q26" s="9"/>
    </row>
    <row r="27" spans="1:17" x14ac:dyDescent="0.25">
      <c r="A27" s="9">
        <v>23</v>
      </c>
      <c r="B27" s="9">
        <v>29</v>
      </c>
      <c r="C27" s="9">
        <v>86.06</v>
      </c>
      <c r="D27" s="9">
        <v>88.4</v>
      </c>
      <c r="E27" s="9">
        <f>D27-C27</f>
        <v>2.3400000000000034</v>
      </c>
      <c r="F27" s="24">
        <v>57</v>
      </c>
      <c r="G27" s="25">
        <v>33</v>
      </c>
      <c r="H27" s="26">
        <f>G27/F27</f>
        <v>0.57894736842105265</v>
      </c>
      <c r="I27" s="26">
        <f>D27/100*H27</f>
        <v>0.51178947368421057</v>
      </c>
      <c r="J27" s="9">
        <v>8</v>
      </c>
      <c r="K27" s="9">
        <v>2</v>
      </c>
      <c r="L27" s="9"/>
      <c r="M27" s="9"/>
      <c r="N27" s="9"/>
      <c r="O27" s="9"/>
      <c r="P27" s="9"/>
      <c r="Q27" s="9"/>
    </row>
    <row r="28" spans="1:17" x14ac:dyDescent="0.25">
      <c r="A28" s="9">
        <v>24</v>
      </c>
      <c r="B28" s="9">
        <v>16</v>
      </c>
      <c r="C28" s="9">
        <v>82.52</v>
      </c>
      <c r="D28" s="9">
        <v>85</v>
      </c>
      <c r="E28" s="9">
        <f>D28-C28</f>
        <v>2.480000000000004</v>
      </c>
      <c r="F28" s="24">
        <v>29</v>
      </c>
      <c r="G28" s="25">
        <v>17</v>
      </c>
      <c r="H28" s="26">
        <f>G28/F28</f>
        <v>0.58620689655172409</v>
      </c>
      <c r="I28" s="26">
        <f>D28/100*H28</f>
        <v>0.49827586206896546</v>
      </c>
      <c r="J28" s="9">
        <v>4</v>
      </c>
      <c r="K28" s="9"/>
      <c r="L28" s="9"/>
      <c r="M28" s="9"/>
      <c r="N28" s="9"/>
      <c r="O28" s="9"/>
      <c r="P28" s="12"/>
      <c r="Q28" s="9"/>
    </row>
    <row r="29" spans="1:17" x14ac:dyDescent="0.25">
      <c r="A29" s="9">
        <v>25</v>
      </c>
      <c r="B29" s="9">
        <v>27</v>
      </c>
      <c r="C29" s="9">
        <v>64</v>
      </c>
      <c r="D29" s="9">
        <v>81.599999999999994</v>
      </c>
      <c r="E29" s="9">
        <f>D29-C29</f>
        <v>17.599999999999994</v>
      </c>
      <c r="F29" s="24">
        <v>20</v>
      </c>
      <c r="G29" s="25">
        <v>12</v>
      </c>
      <c r="H29" s="26">
        <f>G29/F29</f>
        <v>0.6</v>
      </c>
      <c r="I29" s="26">
        <f>D29/100*H29</f>
        <v>0.48959999999999992</v>
      </c>
      <c r="J29" s="9"/>
      <c r="K29" s="9">
        <v>2</v>
      </c>
      <c r="L29" s="9"/>
      <c r="M29" s="9"/>
      <c r="N29" s="9"/>
      <c r="O29" s="9"/>
      <c r="P29" s="9"/>
      <c r="Q29" s="9"/>
    </row>
    <row r="30" spans="1:17" x14ac:dyDescent="0.25">
      <c r="A30" s="9">
        <v>26</v>
      </c>
      <c r="B30" s="9">
        <v>5</v>
      </c>
      <c r="C30" s="9">
        <v>80.06</v>
      </c>
      <c r="D30" s="9">
        <v>75.430000000000007</v>
      </c>
      <c r="E30" s="9">
        <f>D30-C30</f>
        <v>-4.6299999999999955</v>
      </c>
      <c r="F30" s="24">
        <v>33</v>
      </c>
      <c r="G30" s="25">
        <v>21</v>
      </c>
      <c r="H30" s="26">
        <f>G30/F30</f>
        <v>0.63636363636363635</v>
      </c>
      <c r="I30" s="26">
        <f>D30/100*H30</f>
        <v>0.48000909090909094</v>
      </c>
      <c r="J30" s="9">
        <v>3</v>
      </c>
      <c r="K30" s="9">
        <v>6</v>
      </c>
      <c r="L30" s="9"/>
      <c r="M30" s="9"/>
      <c r="N30" s="9"/>
      <c r="O30" s="9"/>
      <c r="P30" s="12"/>
      <c r="Q30" s="9"/>
    </row>
    <row r="31" spans="1:17" x14ac:dyDescent="0.25">
      <c r="A31" s="9">
        <v>27</v>
      </c>
      <c r="B31" s="13">
        <v>42</v>
      </c>
      <c r="C31" s="9">
        <v>75.05</v>
      </c>
      <c r="D31" s="9">
        <v>74.5</v>
      </c>
      <c r="E31" s="9">
        <f>D31-C31</f>
        <v>-0.54999999999999716</v>
      </c>
      <c r="F31" s="24">
        <v>25</v>
      </c>
      <c r="G31" s="25">
        <v>16</v>
      </c>
      <c r="H31" s="26">
        <f>G31/F31</f>
        <v>0.64</v>
      </c>
      <c r="I31" s="26">
        <f>D31/100*H31</f>
        <v>0.4768</v>
      </c>
      <c r="J31" s="9">
        <v>1</v>
      </c>
      <c r="K31" s="9">
        <v>4</v>
      </c>
      <c r="L31" s="9"/>
      <c r="M31" s="9"/>
      <c r="N31" s="9"/>
      <c r="O31" s="9"/>
      <c r="P31" s="12"/>
      <c r="Q31" s="9"/>
    </row>
    <row r="32" spans="1:17" x14ac:dyDescent="0.25">
      <c r="A32" s="9">
        <v>28</v>
      </c>
      <c r="B32" s="9">
        <v>36</v>
      </c>
      <c r="C32" s="9">
        <v>73.599999999999994</v>
      </c>
      <c r="D32" s="9">
        <v>78.900000000000006</v>
      </c>
      <c r="E32" s="9">
        <f>D32-C32</f>
        <v>5.3000000000000114</v>
      </c>
      <c r="F32" s="24">
        <v>40</v>
      </c>
      <c r="G32" s="25">
        <v>24</v>
      </c>
      <c r="H32" s="26">
        <f>G32/F32</f>
        <v>0.6</v>
      </c>
      <c r="I32" s="26">
        <f>D32/100*H32</f>
        <v>0.47339999999999999</v>
      </c>
      <c r="J32" s="9">
        <v>3</v>
      </c>
      <c r="K32" s="9">
        <v>4</v>
      </c>
      <c r="L32" s="9"/>
      <c r="M32" s="9"/>
      <c r="N32" s="9"/>
      <c r="O32" s="9"/>
      <c r="P32" s="12"/>
      <c r="Q32" s="9"/>
    </row>
    <row r="33" spans="1:17" x14ac:dyDescent="0.25">
      <c r="A33" s="9">
        <v>29</v>
      </c>
      <c r="B33" s="9">
        <v>17</v>
      </c>
      <c r="C33" s="9">
        <v>75.5</v>
      </c>
      <c r="D33" s="9">
        <v>82.42</v>
      </c>
      <c r="E33" s="9">
        <f>D33-C33</f>
        <v>6.9200000000000017</v>
      </c>
      <c r="F33" s="31">
        <v>34</v>
      </c>
      <c r="G33" s="32">
        <v>19</v>
      </c>
      <c r="H33" s="26">
        <f>G33/F33</f>
        <v>0.55882352941176472</v>
      </c>
      <c r="I33" s="26">
        <f>D33/100*H33</f>
        <v>0.4605823529411765</v>
      </c>
      <c r="J33" s="9">
        <v>1</v>
      </c>
      <c r="K33" s="9"/>
      <c r="L33" s="9"/>
      <c r="M33" s="9"/>
      <c r="N33" s="9"/>
      <c r="O33" s="9"/>
      <c r="P33" s="12"/>
      <c r="Q33" s="9"/>
    </row>
    <row r="34" spans="1:17" x14ac:dyDescent="0.25">
      <c r="A34" s="9">
        <v>30</v>
      </c>
      <c r="B34" s="9">
        <v>28</v>
      </c>
      <c r="C34" s="9">
        <v>92.86</v>
      </c>
      <c r="D34" s="9">
        <v>80.400000000000006</v>
      </c>
      <c r="E34" s="9">
        <f>D34-C34</f>
        <v>-12.459999999999994</v>
      </c>
      <c r="F34" s="24">
        <v>14</v>
      </c>
      <c r="G34" s="25">
        <v>8</v>
      </c>
      <c r="H34" s="26">
        <f>G34/F34</f>
        <v>0.5714285714285714</v>
      </c>
      <c r="I34" s="26">
        <f>D34/100*H34</f>
        <v>0.45942857142857141</v>
      </c>
      <c r="J34" s="9">
        <v>1</v>
      </c>
      <c r="K34" s="9">
        <v>1</v>
      </c>
      <c r="L34" s="9"/>
      <c r="M34" s="9"/>
      <c r="N34" s="9"/>
      <c r="O34" s="9"/>
      <c r="P34" s="12"/>
      <c r="Q34" s="9"/>
    </row>
    <row r="35" spans="1:17" x14ac:dyDescent="0.25">
      <c r="A35" s="9">
        <v>31</v>
      </c>
      <c r="B35" s="9">
        <v>24</v>
      </c>
      <c r="C35" s="9">
        <v>76.19</v>
      </c>
      <c r="D35" s="9">
        <v>77.599999999999994</v>
      </c>
      <c r="E35" s="9">
        <f>D35-C35</f>
        <v>1.4099999999999966</v>
      </c>
      <c r="F35" s="24">
        <v>27</v>
      </c>
      <c r="G35" s="25">
        <v>15</v>
      </c>
      <c r="H35" s="26">
        <f>G35/F35</f>
        <v>0.55555555555555558</v>
      </c>
      <c r="I35" s="26">
        <f>D35/100*H35</f>
        <v>0.43111111111111106</v>
      </c>
      <c r="J35" s="9">
        <v>2</v>
      </c>
      <c r="K35" s="9">
        <v>5</v>
      </c>
      <c r="L35" s="9">
        <v>1</v>
      </c>
      <c r="M35" s="9"/>
      <c r="N35" s="9"/>
      <c r="O35" s="9"/>
      <c r="P35" s="9"/>
      <c r="Q35" s="9"/>
    </row>
    <row r="36" spans="1:17" x14ac:dyDescent="0.25">
      <c r="A36" s="9">
        <v>32</v>
      </c>
      <c r="B36" s="9">
        <v>34</v>
      </c>
      <c r="C36" s="9">
        <v>74.2</v>
      </c>
      <c r="D36" s="9">
        <v>86</v>
      </c>
      <c r="E36" s="9">
        <f>D36-C36</f>
        <v>11.799999999999997</v>
      </c>
      <c r="F36" s="24">
        <v>39</v>
      </c>
      <c r="G36" s="25">
        <v>19</v>
      </c>
      <c r="H36" s="26">
        <f>G36/F36</f>
        <v>0.48717948717948717</v>
      </c>
      <c r="I36" s="26">
        <f>D36/100*H36</f>
        <v>0.41897435897435897</v>
      </c>
      <c r="J36" s="9">
        <v>3</v>
      </c>
      <c r="K36" s="9"/>
      <c r="L36" s="9"/>
      <c r="M36" s="9"/>
      <c r="N36" s="9"/>
      <c r="O36" s="9"/>
      <c r="P36" s="9">
        <v>1</v>
      </c>
      <c r="Q36" s="9"/>
    </row>
    <row r="37" spans="1:17" x14ac:dyDescent="0.25">
      <c r="A37" s="9">
        <v>33</v>
      </c>
      <c r="B37" s="9" t="s">
        <v>13</v>
      </c>
      <c r="C37" s="9">
        <v>90</v>
      </c>
      <c r="D37" s="9">
        <v>80.7</v>
      </c>
      <c r="E37" s="9">
        <f>D37-C37</f>
        <v>-9.2999999999999972</v>
      </c>
      <c r="F37" s="29">
        <v>14</v>
      </c>
      <c r="G37" s="30">
        <v>7</v>
      </c>
      <c r="H37" s="26">
        <f>G37/F37</f>
        <v>0.5</v>
      </c>
      <c r="I37" s="26">
        <f>D37/100*H37</f>
        <v>0.40350000000000003</v>
      </c>
      <c r="J37" s="9">
        <v>1</v>
      </c>
      <c r="K37" s="9">
        <v>1</v>
      </c>
      <c r="L37" s="9">
        <v>1</v>
      </c>
      <c r="M37" s="9"/>
      <c r="N37" s="9"/>
      <c r="O37" s="9"/>
      <c r="P37" s="9"/>
      <c r="Q37" s="9"/>
    </row>
    <row r="38" spans="1:17" x14ac:dyDescent="0.25">
      <c r="A38" s="9">
        <v>34</v>
      </c>
      <c r="B38" s="17" t="s">
        <v>16</v>
      </c>
      <c r="C38" s="9">
        <v>79.2</v>
      </c>
      <c r="D38" s="9">
        <v>70.099999999999994</v>
      </c>
      <c r="E38" s="9">
        <f>D38-C38</f>
        <v>-9.1000000000000085</v>
      </c>
      <c r="F38" s="24">
        <v>13</v>
      </c>
      <c r="G38" s="25">
        <v>7</v>
      </c>
      <c r="H38" s="26">
        <f>G38/F38</f>
        <v>0.53846153846153844</v>
      </c>
      <c r="I38" s="26">
        <f>D38/100*H38</f>
        <v>0.3774615384615384</v>
      </c>
      <c r="J38" s="9">
        <v>1</v>
      </c>
      <c r="K38" s="9">
        <v>2</v>
      </c>
      <c r="L38" s="9"/>
      <c r="M38" s="9"/>
      <c r="N38" s="9"/>
      <c r="O38" s="9"/>
      <c r="P38" s="12"/>
      <c r="Q38" s="9"/>
    </row>
    <row r="39" spans="1:17" x14ac:dyDescent="0.25">
      <c r="A39" s="9">
        <v>35</v>
      </c>
      <c r="B39" s="9">
        <v>14</v>
      </c>
      <c r="C39" s="9">
        <v>71.569999999999993</v>
      </c>
      <c r="D39" s="9">
        <v>90.5</v>
      </c>
      <c r="E39" s="9">
        <f>D39-C39</f>
        <v>18.930000000000007</v>
      </c>
      <c r="F39" s="24">
        <v>12</v>
      </c>
      <c r="G39" s="25">
        <v>4</v>
      </c>
      <c r="H39" s="26">
        <f>G39/F39</f>
        <v>0.33333333333333331</v>
      </c>
      <c r="I39" s="26">
        <f>D39/100*H39</f>
        <v>0.30166666666666664</v>
      </c>
      <c r="J39" s="9"/>
      <c r="K39" s="9"/>
      <c r="L39" s="9"/>
      <c r="M39" s="9"/>
      <c r="N39" s="9"/>
      <c r="O39" s="9"/>
      <c r="P39" s="12"/>
      <c r="Q39" s="9"/>
    </row>
    <row r="40" spans="1:17" x14ac:dyDescent="0.25">
      <c r="A40" s="9">
        <v>36</v>
      </c>
      <c r="B40" s="9">
        <v>13</v>
      </c>
      <c r="C40" s="9">
        <v>89.33</v>
      </c>
      <c r="D40" s="9">
        <v>82.25</v>
      </c>
      <c r="E40" s="9">
        <f>D40-C40</f>
        <v>-7.0799999999999983</v>
      </c>
      <c r="F40" s="24">
        <v>11</v>
      </c>
      <c r="G40" s="25">
        <v>4</v>
      </c>
      <c r="H40" s="26">
        <f>G40/F40</f>
        <v>0.36363636363636365</v>
      </c>
      <c r="I40" s="26">
        <f>D40/100*H40</f>
        <v>0.29909090909090913</v>
      </c>
      <c r="J40" s="15"/>
      <c r="K40" s="9">
        <v>1</v>
      </c>
      <c r="L40" s="9"/>
      <c r="M40" s="9"/>
      <c r="N40" s="9"/>
      <c r="O40" s="9"/>
      <c r="P40" s="9"/>
      <c r="Q40" s="9"/>
    </row>
    <row r="41" spans="1:17" x14ac:dyDescent="0.25">
      <c r="A41" s="9" t="s">
        <v>24</v>
      </c>
      <c r="B41" s="9">
        <v>682</v>
      </c>
      <c r="C41" s="9">
        <v>80.599999999999994</v>
      </c>
      <c r="D41" s="9">
        <v>84.4</v>
      </c>
      <c r="E41" s="9">
        <f>D41-C41</f>
        <v>3.8000000000000114</v>
      </c>
      <c r="F41" s="14">
        <v>926</v>
      </c>
      <c r="G41" s="14">
        <f>SUM(G5:G40)</f>
        <v>682</v>
      </c>
      <c r="H41" s="26">
        <f>G41/F41</f>
        <v>0.73650107991360692</v>
      </c>
      <c r="I41" s="26">
        <f>D41/100*H41</f>
        <v>0.62160691144708424</v>
      </c>
      <c r="J41" s="9">
        <f>SUM(J5:J40)</f>
        <v>137</v>
      </c>
      <c r="K41" s="9">
        <f>SUM(K5:K40)</f>
        <v>74</v>
      </c>
      <c r="L41" s="9">
        <f>SUM(L5:L40)</f>
        <v>7</v>
      </c>
      <c r="M41" s="9">
        <f t="shared" ref="M41:Q41" si="0">SUM(M5:M40)</f>
        <v>1</v>
      </c>
      <c r="N41" s="9">
        <f t="shared" si="0"/>
        <v>1</v>
      </c>
      <c r="O41" s="9">
        <f t="shared" si="0"/>
        <v>1</v>
      </c>
      <c r="P41" s="9">
        <f t="shared" si="0"/>
        <v>12</v>
      </c>
      <c r="Q41" s="9">
        <f t="shared" si="0"/>
        <v>8</v>
      </c>
    </row>
    <row r="42" spans="1:17" x14ac:dyDescent="0.25">
      <c r="A42" s="9" t="s">
        <v>25</v>
      </c>
      <c r="B42" s="15"/>
      <c r="C42" s="15"/>
      <c r="D42" s="15"/>
      <c r="E42" s="15"/>
      <c r="F42" s="15"/>
      <c r="G42" s="15"/>
      <c r="H42" s="15"/>
      <c r="I42" s="15"/>
      <c r="J42" s="26">
        <f>J41/B41</f>
        <v>0.20087976539589442</v>
      </c>
      <c r="K42" s="26">
        <f>K41/B41</f>
        <v>0.10850439882697947</v>
      </c>
      <c r="L42" s="26">
        <f>L41/B41</f>
        <v>1.0263929618768328E-2</v>
      </c>
      <c r="M42" s="33">
        <f>M41/B41</f>
        <v>1.4662756598240469E-3</v>
      </c>
      <c r="N42" s="33">
        <f>N41/B41</f>
        <v>1.4662756598240469E-3</v>
      </c>
      <c r="O42" s="33">
        <f>O41/B41</f>
        <v>1.4662756598240469E-3</v>
      </c>
      <c r="P42" s="26"/>
      <c r="Q42" s="26">
        <f>Q41/P41</f>
        <v>0.66666666666666663</v>
      </c>
    </row>
  </sheetData>
  <mergeCells count="12">
    <mergeCell ref="L3:O3"/>
    <mergeCell ref="P3:Q3"/>
    <mergeCell ref="B2:O2"/>
    <mergeCell ref="A3:A4"/>
    <mergeCell ref="B3:B4"/>
    <mergeCell ref="C3:D3"/>
    <mergeCell ref="E3:E4"/>
    <mergeCell ref="F3:G3"/>
    <mergeCell ref="H3:H4"/>
    <mergeCell ref="I3:I4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сортировка</vt:lpstr>
      <vt:lpstr>ранжирование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2016-06-04T13:41:44Z</dcterms:created>
  <dcterms:modified xsi:type="dcterms:W3CDTF">2016-06-04T13:42:52Z</dcterms:modified>
</cp:coreProperties>
</file>