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3835" windowHeight="9975" activeTab="4"/>
  </bookViews>
  <sheets>
    <sheet name="все" sheetId="6" r:id="rId1"/>
    <sheet name="рейтинг" sheetId="10" r:id="rId2"/>
    <sheet name="претенденты" sheetId="12" r:id="rId3"/>
    <sheet name="динамика" sheetId="13" r:id="rId4"/>
    <sheet name="ранжирование" sheetId="14" r:id="rId5"/>
  </sheets>
  <definedNames>
    <definedName name="_xlnm._FilterDatabase" localSheetId="2" hidden="1">претенденты!$A$3:$H$41</definedName>
  </definedNames>
  <calcPr calcId="144525"/>
</workbook>
</file>

<file path=xl/calcChain.xml><?xml version="1.0" encoding="utf-8"?>
<calcChain xmlns="http://schemas.openxmlformats.org/spreadsheetml/2006/main">
  <c r="H41" i="14" l="1"/>
  <c r="I41" i="14" s="1"/>
  <c r="J41" i="14" s="1"/>
  <c r="G41" i="14"/>
  <c r="F41" i="14"/>
  <c r="I40" i="14"/>
  <c r="J40" i="14" s="1"/>
  <c r="F40" i="14"/>
  <c r="I16" i="14"/>
  <c r="J16" i="14" s="1"/>
  <c r="F16" i="14"/>
  <c r="I38" i="14"/>
  <c r="J38" i="14" s="1"/>
  <c r="F38" i="14"/>
  <c r="I31" i="14"/>
  <c r="J31" i="14" s="1"/>
  <c r="F31" i="14"/>
  <c r="I20" i="14"/>
  <c r="J20" i="14" s="1"/>
  <c r="F20" i="14"/>
  <c r="I28" i="14"/>
  <c r="J28" i="14" s="1"/>
  <c r="F28" i="14"/>
  <c r="I24" i="14"/>
  <c r="J24" i="14" s="1"/>
  <c r="F24" i="14"/>
  <c r="I25" i="14"/>
  <c r="J25" i="14" s="1"/>
  <c r="F25" i="14"/>
  <c r="I32" i="14"/>
  <c r="J32" i="14" s="1"/>
  <c r="F32" i="14"/>
  <c r="I9" i="14"/>
  <c r="J9" i="14" s="1"/>
  <c r="F9" i="14"/>
  <c r="I11" i="14"/>
  <c r="J11" i="14" s="1"/>
  <c r="F11" i="14"/>
  <c r="I36" i="14"/>
  <c r="J36" i="14" s="1"/>
  <c r="F36" i="14"/>
  <c r="I33" i="14"/>
  <c r="J33" i="14" s="1"/>
  <c r="F33" i="14"/>
  <c r="I22" i="14"/>
  <c r="J22" i="14" s="1"/>
  <c r="F22" i="14"/>
  <c r="I19" i="14"/>
  <c r="J19" i="14" s="1"/>
  <c r="F19" i="14"/>
  <c r="I13" i="14"/>
  <c r="J13" i="14" s="1"/>
  <c r="F13" i="14"/>
  <c r="I35" i="14"/>
  <c r="J35" i="14" s="1"/>
  <c r="F35" i="14"/>
  <c r="J17" i="14"/>
  <c r="I17" i="14"/>
  <c r="F17" i="14"/>
  <c r="I21" i="14"/>
  <c r="J21" i="14" s="1"/>
  <c r="F21" i="14"/>
  <c r="I8" i="14"/>
  <c r="J8" i="14" s="1"/>
  <c r="F8" i="14"/>
  <c r="I29" i="14"/>
  <c r="J29" i="14" s="1"/>
  <c r="F29" i="14"/>
  <c r="I15" i="14"/>
  <c r="J15" i="14" s="1"/>
  <c r="F15" i="14"/>
  <c r="I7" i="14"/>
  <c r="J7" i="14" s="1"/>
  <c r="F7" i="14"/>
  <c r="I27" i="14"/>
  <c r="J27" i="14" s="1"/>
  <c r="F27" i="14"/>
  <c r="I18" i="14"/>
  <c r="J18" i="14" s="1"/>
  <c r="F18" i="14"/>
  <c r="I5" i="14"/>
  <c r="J5" i="14" s="1"/>
  <c r="F5" i="14"/>
  <c r="I4" i="14"/>
  <c r="J4" i="14" s="1"/>
  <c r="F4" i="14"/>
  <c r="I14" i="14"/>
  <c r="J14" i="14" s="1"/>
  <c r="F14" i="14"/>
  <c r="I12" i="14"/>
  <c r="J12" i="14" s="1"/>
  <c r="F12" i="14"/>
  <c r="I26" i="14"/>
  <c r="J26" i="14" s="1"/>
  <c r="F26" i="14"/>
  <c r="I3" i="14"/>
  <c r="J3" i="14" s="1"/>
  <c r="F3" i="14"/>
  <c r="I23" i="14"/>
  <c r="J23" i="14" s="1"/>
  <c r="F23" i="14"/>
  <c r="I10" i="14"/>
  <c r="J10" i="14" s="1"/>
  <c r="F10" i="14"/>
  <c r="I39" i="14"/>
  <c r="J39" i="14" s="1"/>
  <c r="F39" i="14"/>
  <c r="I30" i="14"/>
  <c r="J30" i="14" s="1"/>
  <c r="F30" i="14"/>
  <c r="I6" i="14"/>
  <c r="J6" i="14" s="1"/>
  <c r="F6" i="14"/>
  <c r="I37" i="14"/>
  <c r="J37" i="14" s="1"/>
  <c r="F37" i="14"/>
  <c r="I34" i="14"/>
  <c r="J34" i="14" s="1"/>
  <c r="F34" i="14"/>
  <c r="H41" i="13"/>
  <c r="I41" i="13" s="1"/>
  <c r="J41" i="13" s="1"/>
  <c r="G41" i="13"/>
  <c r="F41" i="13"/>
  <c r="I39" i="13"/>
  <c r="J39" i="13" s="1"/>
  <c r="F39" i="13"/>
  <c r="I40" i="13"/>
  <c r="J40" i="13" s="1"/>
  <c r="F40" i="13"/>
  <c r="I33" i="13"/>
  <c r="J33" i="13" s="1"/>
  <c r="F33" i="13"/>
  <c r="I26" i="13"/>
  <c r="J26" i="13" s="1"/>
  <c r="F26" i="13"/>
  <c r="I27" i="13"/>
  <c r="J27" i="13" s="1"/>
  <c r="F27" i="13"/>
  <c r="I11" i="13"/>
  <c r="J11" i="13" s="1"/>
  <c r="F11" i="13"/>
  <c r="I31" i="13"/>
  <c r="J31" i="13" s="1"/>
  <c r="F31" i="13"/>
  <c r="J37" i="13"/>
  <c r="I37" i="13"/>
  <c r="F37" i="13"/>
  <c r="I9" i="13"/>
  <c r="J9" i="13" s="1"/>
  <c r="F9" i="13"/>
  <c r="I20" i="13"/>
  <c r="J20" i="13" s="1"/>
  <c r="F20" i="13"/>
  <c r="I38" i="13"/>
  <c r="J38" i="13" s="1"/>
  <c r="F38" i="13"/>
  <c r="I25" i="13"/>
  <c r="J25" i="13" s="1"/>
  <c r="F25" i="13"/>
  <c r="I36" i="13"/>
  <c r="J36" i="13" s="1"/>
  <c r="F36" i="13"/>
  <c r="I22" i="13"/>
  <c r="J22" i="13" s="1"/>
  <c r="F22" i="13"/>
  <c r="I7" i="13"/>
  <c r="J7" i="13" s="1"/>
  <c r="F7" i="13"/>
  <c r="J35" i="13"/>
  <c r="I35" i="13"/>
  <c r="F35" i="13"/>
  <c r="I4" i="13"/>
  <c r="J4" i="13" s="1"/>
  <c r="F4" i="13"/>
  <c r="I5" i="13"/>
  <c r="J5" i="13" s="1"/>
  <c r="F5" i="13"/>
  <c r="I13" i="13"/>
  <c r="J13" i="13" s="1"/>
  <c r="F13" i="13"/>
  <c r="I24" i="13"/>
  <c r="J24" i="13" s="1"/>
  <c r="F24" i="13"/>
  <c r="I28" i="13"/>
  <c r="J28" i="13" s="1"/>
  <c r="F28" i="13"/>
  <c r="I29" i="13"/>
  <c r="J29" i="13" s="1"/>
  <c r="F29" i="13"/>
  <c r="I32" i="13"/>
  <c r="J32" i="13" s="1"/>
  <c r="F32" i="13"/>
  <c r="J23" i="13"/>
  <c r="I23" i="13"/>
  <c r="F23" i="13"/>
  <c r="I8" i="13"/>
  <c r="J8" i="13" s="1"/>
  <c r="F8" i="13"/>
  <c r="I10" i="13"/>
  <c r="J10" i="13" s="1"/>
  <c r="F10" i="13"/>
  <c r="I12" i="13"/>
  <c r="J12" i="13" s="1"/>
  <c r="F12" i="13"/>
  <c r="I6" i="13"/>
  <c r="J6" i="13" s="1"/>
  <c r="F6" i="13"/>
  <c r="I34" i="13"/>
  <c r="J34" i="13" s="1"/>
  <c r="F34" i="13"/>
  <c r="I21" i="13"/>
  <c r="J21" i="13" s="1"/>
  <c r="F21" i="13"/>
  <c r="I14" i="13"/>
  <c r="J14" i="13" s="1"/>
  <c r="F14" i="13"/>
  <c r="J19" i="13"/>
  <c r="I19" i="13"/>
  <c r="F19" i="13"/>
  <c r="I30" i="13"/>
  <c r="J30" i="13" s="1"/>
  <c r="F30" i="13"/>
  <c r="I16" i="13"/>
  <c r="J16" i="13" s="1"/>
  <c r="F16" i="13"/>
  <c r="I15" i="13"/>
  <c r="J15" i="13" s="1"/>
  <c r="F15" i="13"/>
  <c r="I18" i="13"/>
  <c r="J18" i="13" s="1"/>
  <c r="F18" i="13"/>
  <c r="I3" i="13"/>
  <c r="J3" i="13" s="1"/>
  <c r="F3" i="13"/>
  <c r="I17" i="13"/>
  <c r="J17" i="13" s="1"/>
  <c r="F17" i="13"/>
  <c r="H41" i="10" l="1"/>
  <c r="I41" i="10" s="1"/>
  <c r="J41" i="10" s="1"/>
  <c r="I18" i="10"/>
  <c r="J18" i="10" s="1"/>
  <c r="I21" i="10"/>
  <c r="J21" i="10" s="1"/>
  <c r="I23" i="10"/>
  <c r="J23" i="10" s="1"/>
  <c r="I3" i="10"/>
  <c r="J3" i="10" s="1"/>
  <c r="I17" i="10"/>
  <c r="J17" i="10" s="1"/>
  <c r="I30" i="10"/>
  <c r="J30" i="10" s="1"/>
  <c r="I14" i="10"/>
  <c r="J14" i="10" s="1"/>
  <c r="I16" i="10"/>
  <c r="J16" i="10" s="1"/>
  <c r="I7" i="10"/>
  <c r="J7" i="10" s="1"/>
  <c r="I38" i="10"/>
  <c r="J38" i="10" s="1"/>
  <c r="I19" i="10"/>
  <c r="J19" i="10" s="1"/>
  <c r="I28" i="10"/>
  <c r="J28" i="10" s="1"/>
  <c r="I39" i="10"/>
  <c r="J39" i="10" s="1"/>
  <c r="I15" i="10"/>
  <c r="J15" i="10" s="1"/>
  <c r="I5" i="10"/>
  <c r="J5" i="10" s="1"/>
  <c r="I34" i="10"/>
  <c r="J34" i="10" s="1"/>
  <c r="I20" i="10"/>
  <c r="J20" i="10" s="1"/>
  <c r="I27" i="10"/>
  <c r="J27" i="10" s="1"/>
  <c r="I10" i="10"/>
  <c r="J10" i="10" s="1"/>
  <c r="I11" i="10"/>
  <c r="J11" i="10" s="1"/>
  <c r="I40" i="10"/>
  <c r="J40" i="10" s="1"/>
  <c r="I4" i="10"/>
  <c r="J4" i="10" s="1"/>
  <c r="I12" i="10"/>
  <c r="J12" i="10" s="1"/>
  <c r="I32" i="10"/>
  <c r="J32" i="10" s="1"/>
  <c r="I22" i="10"/>
  <c r="J22" i="10" s="1"/>
  <c r="I33" i="10"/>
  <c r="J33" i="10" s="1"/>
  <c r="I13" i="10"/>
  <c r="J13" i="10" s="1"/>
  <c r="I35" i="10"/>
  <c r="J35" i="10" s="1"/>
  <c r="I8" i="10"/>
  <c r="J8" i="10" s="1"/>
  <c r="I9" i="10"/>
  <c r="J9" i="10" s="1"/>
  <c r="I29" i="10"/>
  <c r="J29" i="10" s="1"/>
  <c r="I31" i="10"/>
  <c r="J31" i="10" s="1"/>
  <c r="I25" i="10"/>
  <c r="J25" i="10" s="1"/>
  <c r="I6" i="10"/>
  <c r="J6" i="10" s="1"/>
  <c r="I36" i="10"/>
  <c r="J36" i="10" s="1"/>
  <c r="I26" i="10"/>
  <c r="J26" i="10" s="1"/>
  <c r="I24" i="10"/>
  <c r="J24" i="10" s="1"/>
  <c r="I37" i="10"/>
  <c r="J37" i="10" s="1"/>
  <c r="G41" i="10"/>
  <c r="H42" i="12" l="1"/>
  <c r="G42" i="12"/>
  <c r="F42" i="12"/>
  <c r="F17" i="12"/>
  <c r="F31" i="12"/>
  <c r="F20" i="12"/>
  <c r="F4" i="12"/>
  <c r="F18" i="12"/>
  <c r="F35" i="12"/>
  <c r="F34" i="12"/>
  <c r="F13" i="12"/>
  <c r="F22" i="12"/>
  <c r="F37" i="12"/>
  <c r="F8" i="12"/>
  <c r="F10" i="12"/>
  <c r="F29" i="12"/>
  <c r="F36" i="12"/>
  <c r="F7" i="12"/>
  <c r="F5" i="12"/>
  <c r="F41" i="12"/>
  <c r="F6" i="12"/>
  <c r="F23" i="12"/>
  <c r="F32" i="12"/>
  <c r="F28" i="12"/>
  <c r="F11" i="12"/>
  <c r="F12" i="12"/>
  <c r="F15" i="12"/>
  <c r="F40" i="12"/>
  <c r="F33" i="12"/>
  <c r="F9" i="12"/>
  <c r="F39" i="12"/>
  <c r="F26" i="12"/>
  <c r="F24" i="12"/>
  <c r="F14" i="12"/>
  <c r="F19" i="12"/>
  <c r="F25" i="12"/>
  <c r="F21" i="12"/>
  <c r="F30" i="12"/>
  <c r="F16" i="12"/>
  <c r="F27" i="12"/>
  <c r="F38" i="12"/>
  <c r="F41" i="10" l="1"/>
  <c r="F18" i="10"/>
  <c r="F21" i="10"/>
  <c r="F23" i="10"/>
  <c r="F3" i="10"/>
  <c r="F17" i="10"/>
  <c r="F30" i="10"/>
  <c r="F14" i="10"/>
  <c r="F16" i="10"/>
  <c r="F7" i="10"/>
  <c r="F38" i="10"/>
  <c r="F19" i="10"/>
  <c r="F28" i="10"/>
  <c r="F39" i="10"/>
  <c r="F15" i="10"/>
  <c r="F5" i="10"/>
  <c r="F34" i="10"/>
  <c r="F20" i="10"/>
  <c r="F27" i="10"/>
  <c r="F10" i="10"/>
  <c r="F11" i="10"/>
  <c r="F40" i="10"/>
  <c r="F4" i="10"/>
  <c r="F12" i="10"/>
  <c r="F32" i="10"/>
  <c r="F22" i="10"/>
  <c r="F33" i="10"/>
  <c r="F13" i="10"/>
  <c r="F35" i="10"/>
  <c r="F8" i="10"/>
  <c r="F9" i="10"/>
  <c r="F29" i="10"/>
  <c r="F31" i="10"/>
  <c r="F25" i="10"/>
  <c r="F6" i="10"/>
  <c r="F36" i="10"/>
  <c r="F26" i="10"/>
  <c r="F24" i="10"/>
  <c r="F37" i="10"/>
  <c r="K43" i="6" l="1"/>
  <c r="E43" i="6" l="1"/>
  <c r="F43" i="6"/>
  <c r="J43" i="6"/>
  <c r="I43" i="6"/>
  <c r="H43" i="6"/>
  <c r="G43" i="6"/>
  <c r="D43" i="6"/>
  <c r="D44" i="6" s="1"/>
</calcChain>
</file>

<file path=xl/sharedStrings.xml><?xml version="1.0" encoding="utf-8"?>
<sst xmlns="http://schemas.openxmlformats.org/spreadsheetml/2006/main" count="434" uniqueCount="62">
  <si>
    <t>Наименование школы</t>
  </si>
  <si>
    <t>Кол-во участников в ЕНТ-2015</t>
  </si>
  <si>
    <t>всего</t>
  </si>
  <si>
    <t>СОШ №1</t>
  </si>
  <si>
    <t>ПГПИ</t>
  </si>
  <si>
    <t>СОШ №2</t>
  </si>
  <si>
    <t>СОШ №4</t>
  </si>
  <si>
    <t>ПГУ</t>
  </si>
  <si>
    <t>СОШ №5</t>
  </si>
  <si>
    <t>СОШ №6</t>
  </si>
  <si>
    <t>ИНЕУ</t>
  </si>
  <si>
    <t>СОШ №7</t>
  </si>
  <si>
    <t>СОШ №9</t>
  </si>
  <si>
    <t>СОШ №11</t>
  </si>
  <si>
    <t>СОШ №12</t>
  </si>
  <si>
    <t>СОШ №13</t>
  </si>
  <si>
    <t>СОШ №14</t>
  </si>
  <si>
    <t>СОШ №16</t>
  </si>
  <si>
    <t>СОШ №17</t>
  </si>
  <si>
    <t>СОШ №18</t>
  </si>
  <si>
    <t>СОШ №19</t>
  </si>
  <si>
    <t>СОШ №20</t>
  </si>
  <si>
    <t>СОШ №21</t>
  </si>
  <si>
    <t>СОШ №22</t>
  </si>
  <si>
    <t>СОШ №24</t>
  </si>
  <si>
    <t>СОШ №25</t>
  </si>
  <si>
    <t>СОШ №26</t>
  </si>
  <si>
    <t>СОШ №27</t>
  </si>
  <si>
    <t>СОШ №28</t>
  </si>
  <si>
    <t>СОШ №29</t>
  </si>
  <si>
    <t>СОШ №30</t>
  </si>
  <si>
    <t>СОШ №33</t>
  </si>
  <si>
    <t>СОШ №34</t>
  </si>
  <si>
    <t>СОШ №35</t>
  </si>
  <si>
    <t>СОШ №36</t>
  </si>
  <si>
    <t>СОШ №39</t>
  </si>
  <si>
    <t>СОШ №40</t>
  </si>
  <si>
    <t>СОШ №41</t>
  </si>
  <si>
    <t>СОШ №42</t>
  </si>
  <si>
    <t>СОШ №43</t>
  </si>
  <si>
    <t>СТИКС</t>
  </si>
  <si>
    <t xml:space="preserve">КСОШ </t>
  </si>
  <si>
    <t>ЖСОШ</t>
  </si>
  <si>
    <t>ЛИНГВА</t>
  </si>
  <si>
    <t>ИТОГО</t>
  </si>
  <si>
    <t>пункт тестирования</t>
  </si>
  <si>
    <t>"Алтын белгі"</t>
  </si>
  <si>
    <t>с отличием</t>
  </si>
  <si>
    <t>казахский яз обучения</t>
  </si>
  <si>
    <t>русский яз обучения</t>
  </si>
  <si>
    <t>мальчиков</t>
  </si>
  <si>
    <t>девочек</t>
  </si>
  <si>
    <t>международники</t>
  </si>
  <si>
    <t>средний балл ЕНТ 2014</t>
  </si>
  <si>
    <t>средний балл 2015</t>
  </si>
  <si>
    <t>динамика</t>
  </si>
  <si>
    <t>всего выпускников</t>
  </si>
  <si>
    <t>участники ЕНТ 2015</t>
  </si>
  <si>
    <t>% участия</t>
  </si>
  <si>
    <t>коэффициент ранжирования</t>
  </si>
  <si>
    <t>ЕНТ 2015 по школам города Павлодара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</si>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</sst>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002060"/>
      <name val="Arial"/>
      <family val="2"/>
      <charset val="204"/>
    </font>
    <font>
      <b/>
      <sz val="12"/>
      <color rgb="FF00206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2060"/>
      <name val="Arial"/>
      <family val="2"/>
      <charset val="204"/>
    </font>
    <font>
      <b/>
      <sz val="12"/>
      <color rgb="FF002060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</cellStyleXfs>
  <cellXfs count="64">
    <xf numFmtId="0" fontId="0" fillId="0" borderId="0" xfId="0"/>
    <xf numFmtId="0" fontId="5" fillId="2" borderId="3" xfId="3" applyFont="1" applyFill="1" applyBorder="1" applyAlignment="1">
      <alignment horizontal="center" vertical="top" wrapText="1"/>
    </xf>
    <xf numFmtId="0" fontId="4" fillId="0" borderId="3" xfId="3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1" fontId="8" fillId="2" borderId="3" xfId="0" applyNumberFormat="1" applyFont="1" applyFill="1" applyBorder="1" applyAlignment="1">
      <alignment horizontal="center"/>
    </xf>
    <xf numFmtId="0" fontId="9" fillId="0" borderId="3" xfId="3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/>
    </xf>
    <xf numFmtId="0" fontId="11" fillId="0" borderId="0" xfId="0" applyFont="1"/>
    <xf numFmtId="0" fontId="3" fillId="0" borderId="0" xfId="0" applyFont="1"/>
    <xf numFmtId="0" fontId="5" fillId="2" borderId="0" xfId="0" applyFont="1" applyFill="1" applyAlignment="1">
      <alignment horizontal="center"/>
    </xf>
    <xf numFmtId="9" fontId="5" fillId="2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textRotation="90" wrapText="1"/>
    </xf>
    <xf numFmtId="0" fontId="5" fillId="2" borderId="4" xfId="2" applyFont="1" applyFill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5" fillId="2" borderId="3" xfId="2" applyFont="1" applyFill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12" fillId="2" borderId="3" xfId="0" applyFont="1" applyFill="1" applyBorder="1" applyAlignment="1">
      <alignment horizontal="center" vertical="center" textRotation="90" wrapText="1"/>
    </xf>
    <xf numFmtId="0" fontId="14" fillId="2" borderId="3" xfId="0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 vertical="center" wrapText="1"/>
    </xf>
    <xf numFmtId="0" fontId="0" fillId="0" borderId="3" xfId="0" applyBorder="1"/>
    <xf numFmtId="0" fontId="4" fillId="2" borderId="3" xfId="2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4" fillId="2" borderId="3" xfId="2" applyFont="1" applyFill="1" applyBorder="1" applyAlignment="1">
      <alignment horizontal="center" vertical="center" textRotation="90" wrapText="1"/>
    </xf>
    <xf numFmtId="0" fontId="4" fillId="0" borderId="6" xfId="2" applyFont="1" applyFill="1" applyBorder="1" applyAlignment="1">
      <alignment horizontal="center" vertical="center" textRotation="90" wrapText="1"/>
    </xf>
    <xf numFmtId="0" fontId="12" fillId="3" borderId="3" xfId="0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 vertical="center" textRotation="90" wrapText="1"/>
    </xf>
    <xf numFmtId="164" fontId="9" fillId="0" borderId="3" xfId="3" applyNumberFormat="1" applyFont="1" applyFill="1" applyBorder="1" applyAlignment="1">
      <alignment horizontal="center" vertical="top" wrapText="1"/>
    </xf>
    <xf numFmtId="0" fontId="4" fillId="0" borderId="2" xfId="2" applyFont="1" applyFill="1" applyBorder="1" applyAlignment="1">
      <alignment vertical="center" textRotation="90" wrapText="1"/>
    </xf>
    <xf numFmtId="0" fontId="4" fillId="0" borderId="4" xfId="2" applyFont="1" applyFill="1" applyBorder="1" applyAlignment="1">
      <alignment horizontal="center" vertical="center" textRotation="90" wrapText="1"/>
    </xf>
    <xf numFmtId="9" fontId="0" fillId="0" borderId="3" xfId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3" xfId="2" applyFont="1" applyFill="1" applyBorder="1" applyAlignment="1">
      <alignment horizontal="center" vertical="center" textRotation="90" wrapText="1"/>
    </xf>
    <xf numFmtId="0" fontId="16" fillId="0" borderId="3" xfId="0" applyFont="1" applyBorder="1" applyAlignment="1">
      <alignment horizontal="center"/>
    </xf>
    <xf numFmtId="9" fontId="16" fillId="0" borderId="3" xfId="1" applyFont="1" applyBorder="1" applyAlignment="1">
      <alignment horizontal="center"/>
    </xf>
    <xf numFmtId="2" fontId="16" fillId="0" borderId="3" xfId="0" applyNumberFormat="1" applyFont="1" applyBorder="1" applyAlignment="1">
      <alignment horizontal="center"/>
    </xf>
    <xf numFmtId="0" fontId="4" fillId="3" borderId="4" xfId="2" applyFont="1" applyFill="1" applyBorder="1" applyAlignment="1">
      <alignment horizontal="center" vertical="center" textRotation="90" wrapText="1"/>
    </xf>
    <xf numFmtId="0" fontId="4" fillId="3" borderId="3" xfId="3" applyFont="1" applyFill="1" applyBorder="1" applyAlignment="1">
      <alignment horizontal="center" vertical="top" wrapText="1"/>
    </xf>
    <xf numFmtId="0" fontId="3" fillId="3" borderId="0" xfId="0" applyFont="1" applyFill="1"/>
    <xf numFmtId="0" fontId="4" fillId="3" borderId="2" xfId="2" applyFont="1" applyFill="1" applyBorder="1" applyAlignment="1">
      <alignment vertical="center" textRotation="90" wrapText="1"/>
    </xf>
    <xf numFmtId="164" fontId="9" fillId="3" borderId="3" xfId="3" applyNumberFormat="1" applyFont="1" applyFill="1" applyBorder="1" applyAlignment="1">
      <alignment horizontal="center" vertical="top" wrapText="1"/>
    </xf>
    <xf numFmtId="0" fontId="0" fillId="3" borderId="0" xfId="0" applyFill="1" applyAlignment="1">
      <alignment horizontal="center"/>
    </xf>
    <xf numFmtId="0" fontId="12" fillId="3" borderId="2" xfId="0" applyFont="1" applyFill="1" applyBorder="1" applyAlignment="1">
      <alignment vertical="center" textRotation="90" wrapText="1"/>
    </xf>
    <xf numFmtId="0" fontId="14" fillId="3" borderId="3" xfId="0" applyFont="1" applyFill="1" applyBorder="1" applyAlignment="1">
      <alignment horizontal="center"/>
    </xf>
    <xf numFmtId="0" fontId="3" fillId="0" borderId="0" xfId="0" applyFont="1" applyFill="1"/>
    <xf numFmtId="0" fontId="0" fillId="3" borderId="0" xfId="0" applyFill="1"/>
    <xf numFmtId="0" fontId="4" fillId="3" borderId="3" xfId="2" applyFont="1" applyFill="1" applyBorder="1" applyAlignment="1">
      <alignment horizontal="center" vertical="center" textRotation="90" wrapText="1"/>
    </xf>
    <xf numFmtId="2" fontId="0" fillId="3" borderId="3" xfId="0" applyNumberFormat="1" applyFill="1" applyBorder="1" applyAlignment="1">
      <alignment horizontal="center"/>
    </xf>
    <xf numFmtId="2" fontId="16" fillId="3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textRotation="90" wrapText="1"/>
    </xf>
    <xf numFmtId="0" fontId="4" fillId="0" borderId="4" xfId="2" applyFont="1" applyFill="1" applyBorder="1" applyAlignment="1">
      <alignment horizontal="center" vertical="center" textRotation="90" wrapText="1"/>
    </xf>
    <xf numFmtId="0" fontId="5" fillId="2" borderId="2" xfId="2" applyFont="1" applyFill="1" applyBorder="1" applyAlignment="1">
      <alignment horizontal="center" vertical="center" textRotation="90" wrapText="1"/>
    </xf>
    <xf numFmtId="0" fontId="5" fillId="2" borderId="4" xfId="2" applyFont="1" applyFill="1" applyBorder="1" applyAlignment="1">
      <alignment horizontal="center" vertical="center" textRotation="90" wrapText="1"/>
    </xf>
    <xf numFmtId="0" fontId="4" fillId="2" borderId="3" xfId="2" applyFont="1" applyFill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2" fillId="2" borderId="3" xfId="0" applyFont="1" applyFill="1" applyBorder="1" applyAlignment="1">
      <alignment horizontal="center" vertical="center" textRotation="90" wrapText="1"/>
    </xf>
  </cellXfs>
  <cellStyles count="4">
    <cellStyle name="Обычный" xfId="0" builtinId="0"/>
    <cellStyle name="Обычный 2" xfId="2"/>
    <cellStyle name="Обычный_ВСЯ информация о  ЕНТ  2009" xfId="3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pane ySplit="3" topLeftCell="A4" activePane="bottomLeft" state="frozen"/>
      <selection pane="bottomLeft" activeCell="O10" sqref="O10"/>
    </sheetView>
  </sheetViews>
  <sheetFormatPr defaultRowHeight="15" x14ac:dyDescent="0.25"/>
  <cols>
    <col min="1" max="1" width="4.140625" customWidth="1"/>
    <col min="2" max="2" width="11" style="10" customWidth="1"/>
    <col min="3" max="3" width="7.28515625" style="10" customWidth="1"/>
    <col min="4" max="4" width="11" style="11" customWidth="1"/>
    <col min="5" max="6" width="8.5703125" style="11" customWidth="1"/>
    <col min="7" max="8" width="6.5703125" style="11" customWidth="1"/>
    <col min="9" max="9" width="4.85546875" style="13" customWidth="1"/>
    <col min="10" max="10" width="4.42578125" style="23" customWidth="1"/>
  </cols>
  <sheetData>
    <row r="1" spans="1:11" ht="15.75" x14ac:dyDescent="0.25">
      <c r="B1" s="56"/>
      <c r="C1" s="56"/>
      <c r="D1" s="56"/>
      <c r="E1" s="18"/>
      <c r="F1" s="18"/>
      <c r="G1" s="18"/>
      <c r="H1" s="18"/>
    </row>
    <row r="2" spans="1:11" ht="51" customHeight="1" x14ac:dyDescent="0.25">
      <c r="B2" s="57" t="s">
        <v>0</v>
      </c>
      <c r="C2" s="57" t="s">
        <v>45</v>
      </c>
      <c r="D2" s="26" t="s">
        <v>1</v>
      </c>
      <c r="E2" s="59" t="s">
        <v>48</v>
      </c>
      <c r="F2" s="59" t="s">
        <v>49</v>
      </c>
      <c r="G2" s="59" t="s">
        <v>50</v>
      </c>
      <c r="H2" s="59" t="s">
        <v>51</v>
      </c>
      <c r="I2" s="62" t="s">
        <v>46</v>
      </c>
      <c r="J2" s="63" t="s">
        <v>47</v>
      </c>
      <c r="K2" s="61" t="s">
        <v>52</v>
      </c>
    </row>
    <row r="3" spans="1:11" ht="49.5" customHeight="1" x14ac:dyDescent="0.25">
      <c r="B3" s="58"/>
      <c r="C3" s="58"/>
      <c r="D3" s="22" t="s">
        <v>2</v>
      </c>
      <c r="E3" s="60"/>
      <c r="F3" s="60"/>
      <c r="G3" s="60"/>
      <c r="H3" s="60"/>
      <c r="I3" s="62"/>
      <c r="J3" s="63"/>
      <c r="K3" s="61"/>
    </row>
    <row r="4" spans="1:11" x14ac:dyDescent="0.25">
      <c r="B4" s="19"/>
      <c r="C4" s="19"/>
      <c r="D4" s="22"/>
      <c r="E4" s="20"/>
      <c r="F4" s="20"/>
      <c r="G4" s="20"/>
      <c r="H4" s="20"/>
      <c r="I4" s="21"/>
      <c r="J4" s="24"/>
      <c r="K4" s="30"/>
    </row>
    <row r="5" spans="1:11" x14ac:dyDescent="0.25">
      <c r="A5" s="1">
        <v>1</v>
      </c>
      <c r="B5" s="2" t="s">
        <v>3</v>
      </c>
      <c r="C5" s="2" t="s">
        <v>4</v>
      </c>
      <c r="D5" s="1">
        <v>8</v>
      </c>
      <c r="E5" s="1">
        <v>0</v>
      </c>
      <c r="F5" s="1">
        <v>8</v>
      </c>
      <c r="G5" s="1">
        <v>1</v>
      </c>
      <c r="H5" s="1">
        <v>7</v>
      </c>
      <c r="I5" s="14"/>
      <c r="J5" s="17"/>
      <c r="K5" s="28">
        <v>0</v>
      </c>
    </row>
    <row r="6" spans="1:11" x14ac:dyDescent="0.25">
      <c r="A6" s="3">
        <v>2</v>
      </c>
      <c r="B6" s="2" t="s">
        <v>5</v>
      </c>
      <c r="C6" s="2" t="s">
        <v>4</v>
      </c>
      <c r="D6" s="4">
        <v>17</v>
      </c>
      <c r="E6" s="3">
        <v>17</v>
      </c>
      <c r="F6" s="3">
        <v>0</v>
      </c>
      <c r="G6" s="3">
        <v>9</v>
      </c>
      <c r="H6" s="4">
        <v>8</v>
      </c>
      <c r="I6" s="14"/>
      <c r="J6" s="17"/>
      <c r="K6" s="29">
        <v>0</v>
      </c>
    </row>
    <row r="7" spans="1:11" x14ac:dyDescent="0.25">
      <c r="A7" s="1">
        <v>3</v>
      </c>
      <c r="B7" s="2" t="s">
        <v>6</v>
      </c>
      <c r="C7" s="2" t="s">
        <v>7</v>
      </c>
      <c r="D7" s="4">
        <v>34</v>
      </c>
      <c r="E7" s="4">
        <v>11</v>
      </c>
      <c r="F7" s="4">
        <v>23</v>
      </c>
      <c r="G7" s="4">
        <v>14</v>
      </c>
      <c r="H7" s="4">
        <v>20</v>
      </c>
      <c r="I7" s="17">
        <v>1</v>
      </c>
      <c r="J7" s="17"/>
      <c r="K7" s="29">
        <v>0</v>
      </c>
    </row>
    <row r="8" spans="1:11" x14ac:dyDescent="0.25">
      <c r="A8" s="3">
        <v>4</v>
      </c>
      <c r="B8" s="2" t="s">
        <v>8</v>
      </c>
      <c r="C8" s="2" t="s">
        <v>4</v>
      </c>
      <c r="D8" s="4">
        <v>17</v>
      </c>
      <c r="E8" s="4">
        <v>0</v>
      </c>
      <c r="F8" s="4">
        <v>17</v>
      </c>
      <c r="G8" s="4">
        <v>1</v>
      </c>
      <c r="H8" s="4">
        <v>16</v>
      </c>
      <c r="I8" s="14"/>
      <c r="J8" s="17"/>
      <c r="K8" s="29">
        <v>0</v>
      </c>
    </row>
    <row r="9" spans="1:11" x14ac:dyDescent="0.25">
      <c r="A9" s="1">
        <v>5</v>
      </c>
      <c r="B9" s="2" t="s">
        <v>9</v>
      </c>
      <c r="C9" s="2" t="s">
        <v>10</v>
      </c>
      <c r="D9" s="4">
        <v>2</v>
      </c>
      <c r="E9" s="4">
        <v>0</v>
      </c>
      <c r="F9" s="4">
        <v>2</v>
      </c>
      <c r="G9" s="4">
        <v>0</v>
      </c>
      <c r="H9" s="4">
        <v>2</v>
      </c>
      <c r="I9" s="14"/>
      <c r="J9" s="17"/>
      <c r="K9" s="29">
        <v>0</v>
      </c>
    </row>
    <row r="10" spans="1:11" x14ac:dyDescent="0.25">
      <c r="A10" s="3">
        <v>6</v>
      </c>
      <c r="B10" s="2" t="s">
        <v>11</v>
      </c>
      <c r="C10" s="2" t="s">
        <v>4</v>
      </c>
      <c r="D10" s="4">
        <v>10</v>
      </c>
      <c r="E10" s="3">
        <v>0</v>
      </c>
      <c r="F10" s="3">
        <v>10</v>
      </c>
      <c r="G10" s="3">
        <v>6</v>
      </c>
      <c r="H10" s="4">
        <v>4</v>
      </c>
      <c r="I10" s="14"/>
      <c r="J10" s="17"/>
      <c r="K10" s="29">
        <v>1</v>
      </c>
    </row>
    <row r="11" spans="1:11" x14ac:dyDescent="0.25">
      <c r="A11" s="1">
        <v>7</v>
      </c>
      <c r="B11" s="2" t="s">
        <v>12</v>
      </c>
      <c r="C11" s="2" t="s">
        <v>7</v>
      </c>
      <c r="D11" s="4">
        <v>66</v>
      </c>
      <c r="E11" s="3">
        <v>0</v>
      </c>
      <c r="F11" s="3">
        <v>66</v>
      </c>
      <c r="G11" s="3">
        <v>29</v>
      </c>
      <c r="H11" s="4">
        <v>37</v>
      </c>
      <c r="I11" s="14">
        <v>1</v>
      </c>
      <c r="J11" s="17">
        <v>2</v>
      </c>
      <c r="K11" s="29">
        <v>2</v>
      </c>
    </row>
    <row r="12" spans="1:11" x14ac:dyDescent="0.25">
      <c r="A12" s="3">
        <v>8</v>
      </c>
      <c r="B12" s="2" t="s">
        <v>13</v>
      </c>
      <c r="C12" s="2" t="s">
        <v>4</v>
      </c>
      <c r="D12" s="4">
        <v>25</v>
      </c>
      <c r="E12" s="3">
        <v>0</v>
      </c>
      <c r="F12" s="3">
        <v>25</v>
      </c>
      <c r="G12" s="3">
        <v>10</v>
      </c>
      <c r="H12" s="4">
        <v>15</v>
      </c>
      <c r="I12" s="14">
        <v>2</v>
      </c>
      <c r="J12" s="17"/>
      <c r="K12" s="29">
        <v>0</v>
      </c>
    </row>
    <row r="13" spans="1:11" x14ac:dyDescent="0.25">
      <c r="A13" s="1">
        <v>9</v>
      </c>
      <c r="B13" s="2" t="s">
        <v>14</v>
      </c>
      <c r="C13" s="2" t="s">
        <v>10</v>
      </c>
      <c r="D13" s="4">
        <v>9</v>
      </c>
      <c r="E13" s="3">
        <v>9</v>
      </c>
      <c r="F13" s="3">
        <v>0</v>
      </c>
      <c r="G13" s="3">
        <v>1</v>
      </c>
      <c r="H13" s="4">
        <v>8</v>
      </c>
      <c r="I13" s="14"/>
      <c r="J13" s="17"/>
      <c r="K13" s="29">
        <v>0</v>
      </c>
    </row>
    <row r="14" spans="1:11" x14ac:dyDescent="0.25">
      <c r="A14" s="3">
        <v>10</v>
      </c>
      <c r="B14" s="2" t="s">
        <v>15</v>
      </c>
      <c r="C14" s="2" t="s">
        <v>10</v>
      </c>
      <c r="D14" s="4">
        <v>3</v>
      </c>
      <c r="E14" s="3">
        <v>0</v>
      </c>
      <c r="F14" s="3">
        <v>3</v>
      </c>
      <c r="G14" s="3">
        <v>1</v>
      </c>
      <c r="H14" s="4">
        <v>2</v>
      </c>
      <c r="I14" s="14"/>
      <c r="J14" s="17"/>
      <c r="K14" s="29">
        <v>0</v>
      </c>
    </row>
    <row r="15" spans="1:11" x14ac:dyDescent="0.25">
      <c r="A15" s="1">
        <v>11</v>
      </c>
      <c r="B15" s="2" t="s">
        <v>16</v>
      </c>
      <c r="C15" s="2" t="s">
        <v>7</v>
      </c>
      <c r="D15" s="4">
        <v>7</v>
      </c>
      <c r="E15" s="3">
        <v>0</v>
      </c>
      <c r="F15" s="3">
        <v>7</v>
      </c>
      <c r="G15" s="3">
        <v>5</v>
      </c>
      <c r="H15" s="4">
        <v>2</v>
      </c>
      <c r="I15" s="14"/>
      <c r="J15" s="17"/>
      <c r="K15" s="29">
        <v>1</v>
      </c>
    </row>
    <row r="16" spans="1:11" x14ac:dyDescent="0.25">
      <c r="A16" s="3">
        <v>12</v>
      </c>
      <c r="B16" s="2" t="s">
        <v>17</v>
      </c>
      <c r="C16" s="2" t="s">
        <v>4</v>
      </c>
      <c r="D16" s="4">
        <v>29</v>
      </c>
      <c r="E16" s="3">
        <v>0</v>
      </c>
      <c r="F16" s="3">
        <v>29</v>
      </c>
      <c r="G16" s="3">
        <v>16</v>
      </c>
      <c r="H16" s="4">
        <v>13</v>
      </c>
      <c r="I16" s="14">
        <v>1</v>
      </c>
      <c r="J16" s="17">
        <v>1</v>
      </c>
      <c r="K16" s="29">
        <v>0</v>
      </c>
    </row>
    <row r="17" spans="1:11" x14ac:dyDescent="0.25">
      <c r="A17" s="1">
        <v>13</v>
      </c>
      <c r="B17" s="2" t="s">
        <v>18</v>
      </c>
      <c r="C17" s="2" t="s">
        <v>7</v>
      </c>
      <c r="D17" s="4">
        <v>18</v>
      </c>
      <c r="E17" s="3">
        <v>0</v>
      </c>
      <c r="F17" s="3">
        <v>18</v>
      </c>
      <c r="G17" s="3">
        <v>12</v>
      </c>
      <c r="H17" s="4">
        <v>6</v>
      </c>
      <c r="I17" s="14"/>
      <c r="J17" s="17"/>
      <c r="K17" s="29">
        <v>0</v>
      </c>
    </row>
    <row r="18" spans="1:11" x14ac:dyDescent="0.25">
      <c r="A18" s="3">
        <v>14</v>
      </c>
      <c r="B18" s="2" t="s">
        <v>19</v>
      </c>
      <c r="C18" s="2" t="s">
        <v>10</v>
      </c>
      <c r="D18" s="4">
        <v>9</v>
      </c>
      <c r="E18" s="3">
        <v>0</v>
      </c>
      <c r="F18" s="3">
        <v>9</v>
      </c>
      <c r="G18" s="3">
        <v>4</v>
      </c>
      <c r="H18" s="4">
        <v>5</v>
      </c>
      <c r="I18" s="14"/>
      <c r="J18" s="17"/>
      <c r="K18" s="29">
        <v>0</v>
      </c>
    </row>
    <row r="19" spans="1:11" x14ac:dyDescent="0.25">
      <c r="A19" s="1">
        <v>15</v>
      </c>
      <c r="B19" s="2" t="s">
        <v>20</v>
      </c>
      <c r="C19" s="2" t="s">
        <v>7</v>
      </c>
      <c r="D19" s="6">
        <v>18</v>
      </c>
      <c r="E19" s="5">
        <v>18</v>
      </c>
      <c r="F19" s="5">
        <v>0</v>
      </c>
      <c r="G19" s="5">
        <v>8</v>
      </c>
      <c r="H19" s="6">
        <v>10</v>
      </c>
      <c r="I19" s="14">
        <v>1</v>
      </c>
      <c r="J19" s="17"/>
      <c r="K19" s="29">
        <v>1</v>
      </c>
    </row>
    <row r="20" spans="1:11" x14ac:dyDescent="0.25">
      <c r="A20" s="3">
        <v>16</v>
      </c>
      <c r="B20" s="2" t="s">
        <v>21</v>
      </c>
      <c r="C20" s="2" t="s">
        <v>10</v>
      </c>
      <c r="D20" s="4">
        <v>32</v>
      </c>
      <c r="E20" s="3">
        <v>22</v>
      </c>
      <c r="F20" s="3">
        <v>10</v>
      </c>
      <c r="G20" s="3">
        <v>7</v>
      </c>
      <c r="H20" s="4">
        <v>25</v>
      </c>
      <c r="I20" s="14">
        <v>2</v>
      </c>
      <c r="J20" s="17"/>
      <c r="K20" s="29">
        <v>2</v>
      </c>
    </row>
    <row r="21" spans="1:11" x14ac:dyDescent="0.25">
      <c r="A21" s="1">
        <v>17</v>
      </c>
      <c r="B21" s="2" t="s">
        <v>22</v>
      </c>
      <c r="C21" s="2" t="s">
        <v>10</v>
      </c>
      <c r="D21" s="4">
        <v>32</v>
      </c>
      <c r="E21" s="3">
        <v>14</v>
      </c>
      <c r="F21" s="3">
        <v>18</v>
      </c>
      <c r="G21" s="3">
        <v>9</v>
      </c>
      <c r="H21" s="4">
        <v>23</v>
      </c>
      <c r="I21" s="14">
        <v>2</v>
      </c>
      <c r="J21" s="17"/>
      <c r="K21" s="29">
        <v>0</v>
      </c>
    </row>
    <row r="22" spans="1:11" x14ac:dyDescent="0.25">
      <c r="A22" s="3">
        <v>18</v>
      </c>
      <c r="B22" s="2" t="s">
        <v>23</v>
      </c>
      <c r="C22" s="2" t="s">
        <v>10</v>
      </c>
      <c r="D22" s="4">
        <v>23</v>
      </c>
      <c r="E22" s="3">
        <v>23</v>
      </c>
      <c r="F22" s="3">
        <v>0</v>
      </c>
      <c r="G22" s="3">
        <v>14</v>
      </c>
      <c r="H22" s="4">
        <v>9</v>
      </c>
      <c r="I22" s="14"/>
      <c r="J22" s="17"/>
      <c r="K22" s="29">
        <v>13</v>
      </c>
    </row>
    <row r="23" spans="1:11" x14ac:dyDescent="0.25">
      <c r="A23" s="1">
        <v>19</v>
      </c>
      <c r="B23" s="2" t="s">
        <v>24</v>
      </c>
      <c r="C23" s="2" t="s">
        <v>10</v>
      </c>
      <c r="D23" s="4">
        <v>26</v>
      </c>
      <c r="E23" s="3">
        <v>16</v>
      </c>
      <c r="F23" s="3">
        <v>10</v>
      </c>
      <c r="G23" s="3">
        <v>5</v>
      </c>
      <c r="H23" s="4">
        <v>21</v>
      </c>
      <c r="I23" s="14"/>
      <c r="J23" s="17"/>
      <c r="K23" s="29">
        <v>1</v>
      </c>
    </row>
    <row r="24" spans="1:11" x14ac:dyDescent="0.25">
      <c r="A24" s="3">
        <v>20</v>
      </c>
      <c r="B24" s="2" t="s">
        <v>25</v>
      </c>
      <c r="C24" s="2" t="s">
        <v>7</v>
      </c>
      <c r="D24" s="4">
        <v>31</v>
      </c>
      <c r="E24" s="3">
        <v>31</v>
      </c>
      <c r="F24" s="3">
        <v>0</v>
      </c>
      <c r="G24" s="3">
        <v>14</v>
      </c>
      <c r="H24" s="4">
        <v>17</v>
      </c>
      <c r="I24" s="14"/>
      <c r="J24" s="17"/>
      <c r="K24" s="29">
        <v>1</v>
      </c>
    </row>
    <row r="25" spans="1:11" x14ac:dyDescent="0.25">
      <c r="A25" s="1">
        <v>21</v>
      </c>
      <c r="B25" s="2" t="s">
        <v>26</v>
      </c>
      <c r="C25" s="2" t="s">
        <v>10</v>
      </c>
      <c r="D25" s="4">
        <v>14</v>
      </c>
      <c r="E25" s="3">
        <v>0</v>
      </c>
      <c r="F25" s="3">
        <v>14</v>
      </c>
      <c r="G25" s="3">
        <v>7</v>
      </c>
      <c r="H25" s="4">
        <v>7</v>
      </c>
      <c r="I25" s="14">
        <v>1</v>
      </c>
      <c r="J25" s="17"/>
      <c r="K25" s="29">
        <v>0</v>
      </c>
    </row>
    <row r="26" spans="1:11" x14ac:dyDescent="0.25">
      <c r="A26" s="3">
        <v>22</v>
      </c>
      <c r="B26" s="2" t="s">
        <v>27</v>
      </c>
      <c r="C26" s="2" t="s">
        <v>10</v>
      </c>
      <c r="D26" s="4">
        <v>2</v>
      </c>
      <c r="E26" s="3">
        <v>0</v>
      </c>
      <c r="F26" s="3">
        <v>2</v>
      </c>
      <c r="G26" s="3">
        <v>0</v>
      </c>
      <c r="H26" s="4">
        <v>2</v>
      </c>
      <c r="I26" s="14"/>
      <c r="J26" s="17"/>
      <c r="K26" s="29">
        <v>0</v>
      </c>
    </row>
    <row r="27" spans="1:11" x14ac:dyDescent="0.25">
      <c r="A27" s="1">
        <v>23</v>
      </c>
      <c r="B27" s="2" t="s">
        <v>28</v>
      </c>
      <c r="C27" s="2" t="s">
        <v>4</v>
      </c>
      <c r="D27" s="3">
        <v>7</v>
      </c>
      <c r="E27" s="3">
        <v>0</v>
      </c>
      <c r="F27" s="3">
        <v>7</v>
      </c>
      <c r="G27" s="3">
        <v>4</v>
      </c>
      <c r="H27" s="3">
        <v>3</v>
      </c>
      <c r="I27" s="14">
        <v>1</v>
      </c>
      <c r="J27" s="17"/>
      <c r="K27" s="29">
        <v>0</v>
      </c>
    </row>
    <row r="28" spans="1:11" x14ac:dyDescent="0.25">
      <c r="A28" s="3">
        <v>24</v>
      </c>
      <c r="B28" s="2" t="s">
        <v>29</v>
      </c>
      <c r="C28" s="2" t="s">
        <v>10</v>
      </c>
      <c r="D28" s="4">
        <v>35</v>
      </c>
      <c r="E28" s="3">
        <v>0</v>
      </c>
      <c r="F28" s="3">
        <v>35</v>
      </c>
      <c r="G28" s="3">
        <v>14</v>
      </c>
      <c r="H28" s="4">
        <v>21</v>
      </c>
      <c r="I28" s="14">
        <v>1</v>
      </c>
      <c r="J28" s="17"/>
      <c r="K28" s="29">
        <v>0</v>
      </c>
    </row>
    <row r="29" spans="1:11" x14ac:dyDescent="0.25">
      <c r="A29" s="1">
        <v>25</v>
      </c>
      <c r="B29" s="2" t="s">
        <v>30</v>
      </c>
      <c r="C29" s="2" t="s">
        <v>4</v>
      </c>
      <c r="D29" s="4">
        <v>7</v>
      </c>
      <c r="E29" s="3">
        <v>7</v>
      </c>
      <c r="F29" s="3">
        <v>0</v>
      </c>
      <c r="G29" s="3">
        <v>3</v>
      </c>
      <c r="H29" s="4">
        <v>4</v>
      </c>
      <c r="I29" s="14"/>
      <c r="J29" s="17"/>
      <c r="K29" s="29">
        <v>1</v>
      </c>
    </row>
    <row r="30" spans="1:11" x14ac:dyDescent="0.25">
      <c r="A30" s="3">
        <v>26</v>
      </c>
      <c r="B30" s="2" t="s">
        <v>31</v>
      </c>
      <c r="C30" s="2" t="s">
        <v>4</v>
      </c>
      <c r="D30" s="4">
        <v>13</v>
      </c>
      <c r="E30" s="3">
        <v>13</v>
      </c>
      <c r="F30" s="3">
        <v>0</v>
      </c>
      <c r="G30" s="3">
        <v>5</v>
      </c>
      <c r="H30" s="4">
        <v>8</v>
      </c>
      <c r="I30" s="14"/>
      <c r="J30" s="17"/>
      <c r="K30" s="29">
        <v>0</v>
      </c>
    </row>
    <row r="31" spans="1:11" x14ac:dyDescent="0.25">
      <c r="A31" s="1">
        <v>27</v>
      </c>
      <c r="B31" s="2" t="s">
        <v>32</v>
      </c>
      <c r="C31" s="2" t="s">
        <v>10</v>
      </c>
      <c r="D31" s="4">
        <v>33</v>
      </c>
      <c r="E31" s="3">
        <v>0</v>
      </c>
      <c r="F31" s="3">
        <v>33</v>
      </c>
      <c r="G31" s="3">
        <v>14</v>
      </c>
      <c r="H31" s="4">
        <v>19</v>
      </c>
      <c r="I31" s="14">
        <v>1</v>
      </c>
      <c r="J31" s="17"/>
      <c r="K31" s="29">
        <v>1</v>
      </c>
    </row>
    <row r="32" spans="1:11" x14ac:dyDescent="0.25">
      <c r="A32" s="3">
        <v>28</v>
      </c>
      <c r="B32" s="2" t="s">
        <v>33</v>
      </c>
      <c r="C32" s="2" t="s">
        <v>4</v>
      </c>
      <c r="D32" s="4">
        <v>10</v>
      </c>
      <c r="E32" s="3">
        <v>10</v>
      </c>
      <c r="F32" s="3">
        <v>0</v>
      </c>
      <c r="G32" s="3">
        <v>8</v>
      </c>
      <c r="H32" s="4">
        <v>2</v>
      </c>
      <c r="I32" s="14">
        <v>1</v>
      </c>
      <c r="J32" s="17"/>
      <c r="K32" s="29">
        <v>3</v>
      </c>
    </row>
    <row r="33" spans="1:11" x14ac:dyDescent="0.25">
      <c r="A33" s="1">
        <v>29</v>
      </c>
      <c r="B33" s="2" t="s">
        <v>34</v>
      </c>
      <c r="C33" s="2" t="s">
        <v>4</v>
      </c>
      <c r="D33" s="4">
        <v>32</v>
      </c>
      <c r="E33" s="3">
        <v>0</v>
      </c>
      <c r="F33" s="3">
        <v>32</v>
      </c>
      <c r="G33" s="3">
        <v>13</v>
      </c>
      <c r="H33" s="4">
        <v>19</v>
      </c>
      <c r="I33" s="14"/>
      <c r="J33" s="17"/>
      <c r="K33" s="29">
        <v>0</v>
      </c>
    </row>
    <row r="34" spans="1:11" x14ac:dyDescent="0.25">
      <c r="A34" s="3">
        <v>30</v>
      </c>
      <c r="B34" s="2" t="s">
        <v>35</v>
      </c>
      <c r="C34" s="2" t="s">
        <v>10</v>
      </c>
      <c r="D34" s="4">
        <v>37</v>
      </c>
      <c r="E34" s="3">
        <v>0</v>
      </c>
      <c r="F34" s="3">
        <v>37</v>
      </c>
      <c r="G34" s="3">
        <v>19</v>
      </c>
      <c r="H34" s="4">
        <v>18</v>
      </c>
      <c r="I34" s="14"/>
      <c r="J34" s="17">
        <v>1</v>
      </c>
      <c r="K34" s="29">
        <v>0</v>
      </c>
    </row>
    <row r="35" spans="1:11" x14ac:dyDescent="0.25">
      <c r="A35" s="1">
        <v>31</v>
      </c>
      <c r="B35" s="2" t="s">
        <v>36</v>
      </c>
      <c r="C35" s="2" t="s">
        <v>4</v>
      </c>
      <c r="D35" s="4">
        <v>10</v>
      </c>
      <c r="E35" s="3">
        <v>4</v>
      </c>
      <c r="F35" s="3">
        <v>6</v>
      </c>
      <c r="G35" s="3">
        <v>4</v>
      </c>
      <c r="H35" s="4">
        <v>6</v>
      </c>
      <c r="I35" s="14">
        <v>1</v>
      </c>
      <c r="J35" s="17"/>
      <c r="K35" s="29">
        <v>0</v>
      </c>
    </row>
    <row r="36" spans="1:11" x14ac:dyDescent="0.25">
      <c r="A36" s="3">
        <v>32</v>
      </c>
      <c r="B36" s="2" t="s">
        <v>37</v>
      </c>
      <c r="C36" s="2" t="s">
        <v>4</v>
      </c>
      <c r="D36" s="4">
        <v>14</v>
      </c>
      <c r="E36" s="3">
        <v>0</v>
      </c>
      <c r="F36" s="3">
        <v>14</v>
      </c>
      <c r="G36" s="3">
        <v>8</v>
      </c>
      <c r="H36" s="4">
        <v>6</v>
      </c>
      <c r="I36" s="14"/>
      <c r="J36" s="17"/>
      <c r="K36" s="29">
        <v>0</v>
      </c>
    </row>
    <row r="37" spans="1:11" x14ac:dyDescent="0.25">
      <c r="A37" s="1">
        <v>33</v>
      </c>
      <c r="B37" s="2" t="s">
        <v>38</v>
      </c>
      <c r="C37" s="2" t="s">
        <v>7</v>
      </c>
      <c r="D37" s="4">
        <v>20</v>
      </c>
      <c r="E37" s="3">
        <v>0</v>
      </c>
      <c r="F37" s="3">
        <v>20</v>
      </c>
      <c r="G37" s="3">
        <v>13</v>
      </c>
      <c r="H37" s="4">
        <v>7</v>
      </c>
      <c r="I37" s="14"/>
      <c r="J37" s="17"/>
      <c r="K37" s="29">
        <v>0</v>
      </c>
    </row>
    <row r="38" spans="1:11" x14ac:dyDescent="0.25">
      <c r="A38" s="3">
        <v>34</v>
      </c>
      <c r="B38" s="2" t="s">
        <v>39</v>
      </c>
      <c r="C38" s="2" t="s">
        <v>4</v>
      </c>
      <c r="D38" s="4">
        <v>19</v>
      </c>
      <c r="E38" s="3">
        <v>0</v>
      </c>
      <c r="F38" s="3">
        <v>19</v>
      </c>
      <c r="G38" s="3">
        <v>4</v>
      </c>
      <c r="H38" s="4">
        <v>15</v>
      </c>
      <c r="I38" s="14">
        <v>1</v>
      </c>
      <c r="J38" s="17"/>
      <c r="K38" s="29">
        <v>0</v>
      </c>
    </row>
    <row r="39" spans="1:11" x14ac:dyDescent="0.25">
      <c r="A39" s="1">
        <v>35</v>
      </c>
      <c r="B39" s="2" t="s">
        <v>40</v>
      </c>
      <c r="C39" s="2" t="s">
        <v>10</v>
      </c>
      <c r="D39" s="4">
        <v>11</v>
      </c>
      <c r="E39" s="3">
        <v>0</v>
      </c>
      <c r="F39" s="3">
        <v>11</v>
      </c>
      <c r="G39" s="3">
        <v>7</v>
      </c>
      <c r="H39" s="4">
        <v>4</v>
      </c>
      <c r="I39" s="17">
        <v>2</v>
      </c>
      <c r="J39" s="17">
        <v>1</v>
      </c>
      <c r="K39" s="29">
        <v>0</v>
      </c>
    </row>
    <row r="40" spans="1:11" x14ac:dyDescent="0.25">
      <c r="A40" s="3">
        <v>36</v>
      </c>
      <c r="B40" s="2" t="s">
        <v>41</v>
      </c>
      <c r="C40" s="2" t="s">
        <v>10</v>
      </c>
      <c r="D40" s="4">
        <v>8</v>
      </c>
      <c r="E40" s="3">
        <v>4</v>
      </c>
      <c r="F40" s="3">
        <v>4</v>
      </c>
      <c r="G40" s="3">
        <v>5</v>
      </c>
      <c r="H40" s="4">
        <v>3</v>
      </c>
      <c r="I40" s="14">
        <v>1</v>
      </c>
      <c r="J40" s="17"/>
      <c r="K40" s="29">
        <v>0</v>
      </c>
    </row>
    <row r="41" spans="1:11" x14ac:dyDescent="0.25">
      <c r="A41" s="1">
        <v>37</v>
      </c>
      <c r="B41" s="2" t="s">
        <v>42</v>
      </c>
      <c r="C41" s="2" t="s">
        <v>7</v>
      </c>
      <c r="D41" s="4">
        <v>2</v>
      </c>
      <c r="E41" s="3">
        <v>0</v>
      </c>
      <c r="F41" s="3">
        <v>2</v>
      </c>
      <c r="G41" s="3">
        <v>0</v>
      </c>
      <c r="H41" s="4">
        <v>2</v>
      </c>
      <c r="I41" s="14"/>
      <c r="J41" s="17"/>
      <c r="K41" s="29">
        <v>0</v>
      </c>
    </row>
    <row r="42" spans="1:11" x14ac:dyDescent="0.25">
      <c r="A42" s="3">
        <v>38</v>
      </c>
      <c r="B42" s="2" t="s">
        <v>43</v>
      </c>
      <c r="C42" s="2" t="s">
        <v>7</v>
      </c>
      <c r="D42" s="4">
        <v>5</v>
      </c>
      <c r="E42" s="3">
        <v>0</v>
      </c>
      <c r="F42" s="3">
        <v>5</v>
      </c>
      <c r="G42" s="3">
        <v>2</v>
      </c>
      <c r="H42" s="4">
        <v>3</v>
      </c>
      <c r="I42" s="14">
        <v>1</v>
      </c>
      <c r="J42" s="17"/>
      <c r="K42" s="29">
        <v>0</v>
      </c>
    </row>
    <row r="43" spans="1:11" ht="15.75" x14ac:dyDescent="0.25">
      <c r="B43" s="7" t="s">
        <v>44</v>
      </c>
      <c r="C43" s="7">
        <v>1030</v>
      </c>
      <c r="D43" s="8">
        <f t="shared" ref="D43" si="0">SUM(D5:D42)</f>
        <v>695</v>
      </c>
      <c r="E43" s="15">
        <f t="shared" ref="E43:H43" si="1">SUM(E5:E42)</f>
        <v>199</v>
      </c>
      <c r="F43" s="15">
        <f t="shared" si="1"/>
        <v>496</v>
      </c>
      <c r="G43" s="15">
        <f t="shared" si="1"/>
        <v>296</v>
      </c>
      <c r="H43" s="15">
        <f t="shared" si="1"/>
        <v>399</v>
      </c>
      <c r="I43" s="16">
        <f>SUM(I5:I42)</f>
        <v>21</v>
      </c>
      <c r="J43" s="25">
        <f>SUM(J5:J42)</f>
        <v>5</v>
      </c>
      <c r="K43" s="15">
        <f t="shared" ref="K43" si="2">SUM(K5:K42)</f>
        <v>27</v>
      </c>
    </row>
    <row r="44" spans="1:11" x14ac:dyDescent="0.25">
      <c r="A44" s="9"/>
      <c r="D44" s="12">
        <f>D43/C43</f>
        <v>0.67475728155339809</v>
      </c>
    </row>
  </sheetData>
  <mergeCells count="10">
    <mergeCell ref="K2:K3"/>
    <mergeCell ref="I2:I3"/>
    <mergeCell ref="J2:J3"/>
    <mergeCell ref="E2:E3"/>
    <mergeCell ref="F2:F3"/>
    <mergeCell ref="B1:D1"/>
    <mergeCell ref="B2:B3"/>
    <mergeCell ref="C2:C3"/>
    <mergeCell ref="G2:G3"/>
    <mergeCell ref="H2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workbookViewId="0">
      <selection activeCell="M21" sqref="M21"/>
    </sheetView>
  </sheetViews>
  <sheetFormatPr defaultRowHeight="15" x14ac:dyDescent="0.25"/>
  <cols>
    <col min="1" max="1" width="4.140625" customWidth="1"/>
    <col min="2" max="2" width="11" style="10" customWidth="1"/>
    <col min="3" max="4" width="7.28515625" style="10" customWidth="1"/>
    <col min="5" max="5" width="8.7109375" style="45" customWidth="1"/>
    <col min="6" max="6" width="7.28515625" style="10" customWidth="1"/>
  </cols>
  <sheetData>
    <row r="1" spans="1:10" ht="15.75" x14ac:dyDescent="0.25">
      <c r="B1" s="56" t="s">
        <v>60</v>
      </c>
      <c r="C1" s="56"/>
      <c r="D1" s="56"/>
      <c r="E1" s="56"/>
      <c r="F1" s="56"/>
    </row>
    <row r="2" spans="1:10" ht="82.5" customHeight="1" x14ac:dyDescent="0.25">
      <c r="B2" s="35" t="s">
        <v>0</v>
      </c>
      <c r="C2" s="35" t="s">
        <v>45</v>
      </c>
      <c r="D2" s="35" t="s">
        <v>53</v>
      </c>
      <c r="E2" s="46" t="s">
        <v>54</v>
      </c>
      <c r="F2" s="33" t="s">
        <v>55</v>
      </c>
      <c r="G2" s="39" t="s">
        <v>56</v>
      </c>
      <c r="H2" s="39" t="s">
        <v>57</v>
      </c>
      <c r="I2" s="39" t="s">
        <v>58</v>
      </c>
      <c r="J2" s="39" t="s">
        <v>59</v>
      </c>
    </row>
    <row r="3" spans="1:10" x14ac:dyDescent="0.25">
      <c r="A3" s="1">
        <v>1</v>
      </c>
      <c r="B3" s="2" t="s">
        <v>9</v>
      </c>
      <c r="C3" s="2" t="s">
        <v>10</v>
      </c>
      <c r="D3" s="2">
        <v>90</v>
      </c>
      <c r="E3" s="44">
        <v>94</v>
      </c>
      <c r="F3" s="2">
        <f t="shared" ref="F3:F40" si="0">E3-D3</f>
        <v>4</v>
      </c>
      <c r="G3" s="4">
        <v>5</v>
      </c>
      <c r="H3" s="4">
        <v>2</v>
      </c>
      <c r="I3" s="37">
        <f t="shared" ref="I3:I40" si="1">H3/G3</f>
        <v>0.4</v>
      </c>
      <c r="J3" s="38">
        <f t="shared" ref="J3:J40" si="2">I3*E3</f>
        <v>37.6</v>
      </c>
    </row>
    <row r="4" spans="1:10" x14ac:dyDescent="0.25">
      <c r="A4" s="1">
        <v>2</v>
      </c>
      <c r="B4" s="2" t="s">
        <v>28</v>
      </c>
      <c r="C4" s="2" t="s">
        <v>4</v>
      </c>
      <c r="D4" s="2">
        <v>71.94</v>
      </c>
      <c r="E4" s="44">
        <v>92.8</v>
      </c>
      <c r="F4" s="2">
        <f t="shared" si="0"/>
        <v>20.86</v>
      </c>
      <c r="G4" s="3">
        <v>24</v>
      </c>
      <c r="H4" s="3">
        <v>7</v>
      </c>
      <c r="I4" s="37">
        <f t="shared" si="1"/>
        <v>0.29166666666666669</v>
      </c>
      <c r="J4" s="38">
        <f t="shared" si="2"/>
        <v>27.066666666666666</v>
      </c>
    </row>
    <row r="5" spans="1:10" x14ac:dyDescent="0.25">
      <c r="A5" s="1">
        <v>3</v>
      </c>
      <c r="B5" s="2" t="s">
        <v>21</v>
      </c>
      <c r="C5" s="2" t="s">
        <v>10</v>
      </c>
      <c r="D5" s="2">
        <v>87.35</v>
      </c>
      <c r="E5" s="44">
        <v>91.31</v>
      </c>
      <c r="F5" s="2">
        <f t="shared" si="0"/>
        <v>3.960000000000008</v>
      </c>
      <c r="G5" s="3">
        <v>37</v>
      </c>
      <c r="H5" s="4">
        <v>32</v>
      </c>
      <c r="I5" s="37">
        <f t="shared" si="1"/>
        <v>0.86486486486486491</v>
      </c>
      <c r="J5" s="38">
        <f t="shared" si="2"/>
        <v>78.970810810810818</v>
      </c>
    </row>
    <row r="6" spans="1:10" x14ac:dyDescent="0.25">
      <c r="A6" s="1">
        <v>4</v>
      </c>
      <c r="B6" s="2" t="s">
        <v>40</v>
      </c>
      <c r="C6" s="2" t="s">
        <v>10</v>
      </c>
      <c r="D6" s="2">
        <v>85.43</v>
      </c>
      <c r="E6" s="44">
        <v>90</v>
      </c>
      <c r="F6" s="2">
        <f t="shared" si="0"/>
        <v>4.5699999999999932</v>
      </c>
      <c r="G6" s="3">
        <v>22</v>
      </c>
      <c r="H6" s="4">
        <v>11</v>
      </c>
      <c r="I6" s="37">
        <f t="shared" si="1"/>
        <v>0.5</v>
      </c>
      <c r="J6" s="38">
        <f t="shared" si="2"/>
        <v>45</v>
      </c>
    </row>
    <row r="7" spans="1:10" x14ac:dyDescent="0.25">
      <c r="A7" s="1">
        <v>5</v>
      </c>
      <c r="B7" s="2" t="s">
        <v>15</v>
      </c>
      <c r="C7" s="2" t="s">
        <v>10</v>
      </c>
      <c r="D7" s="2">
        <v>84.75</v>
      </c>
      <c r="E7" s="44">
        <v>89.3</v>
      </c>
      <c r="F7" s="2">
        <f t="shared" si="0"/>
        <v>4.5499999999999972</v>
      </c>
      <c r="G7" s="3">
        <v>11</v>
      </c>
      <c r="H7" s="4">
        <v>3</v>
      </c>
      <c r="I7" s="37">
        <f t="shared" si="1"/>
        <v>0.27272727272727271</v>
      </c>
      <c r="J7" s="38">
        <f t="shared" si="2"/>
        <v>24.354545454545452</v>
      </c>
    </row>
    <row r="8" spans="1:10" x14ac:dyDescent="0.25">
      <c r="A8" s="1">
        <v>6</v>
      </c>
      <c r="B8" s="2" t="s">
        <v>35</v>
      </c>
      <c r="C8" s="2" t="s">
        <v>10</v>
      </c>
      <c r="D8" s="2">
        <v>90.4</v>
      </c>
      <c r="E8" s="44">
        <v>88.57</v>
      </c>
      <c r="F8" s="2">
        <f t="shared" si="0"/>
        <v>-1.8300000000000125</v>
      </c>
      <c r="G8" s="3">
        <v>51</v>
      </c>
      <c r="H8" s="4">
        <v>37</v>
      </c>
      <c r="I8" s="37">
        <f t="shared" si="1"/>
        <v>0.72549019607843135</v>
      </c>
      <c r="J8" s="38">
        <f t="shared" si="2"/>
        <v>64.256666666666661</v>
      </c>
    </row>
    <row r="9" spans="1:10" x14ac:dyDescent="0.25">
      <c r="A9" s="1">
        <v>7</v>
      </c>
      <c r="B9" s="2" t="s">
        <v>36</v>
      </c>
      <c r="C9" s="2" t="s">
        <v>4</v>
      </c>
      <c r="D9" s="2">
        <v>85</v>
      </c>
      <c r="E9" s="44">
        <v>87.6</v>
      </c>
      <c r="F9" s="2">
        <f t="shared" si="0"/>
        <v>2.5999999999999943</v>
      </c>
      <c r="G9" s="3">
        <v>17</v>
      </c>
      <c r="H9" s="4">
        <v>10</v>
      </c>
      <c r="I9" s="37">
        <f t="shared" si="1"/>
        <v>0.58823529411764708</v>
      </c>
      <c r="J9" s="38">
        <f t="shared" si="2"/>
        <v>51.529411764705884</v>
      </c>
    </row>
    <row r="10" spans="1:10" x14ac:dyDescent="0.25">
      <c r="A10" s="1">
        <v>8</v>
      </c>
      <c r="B10" s="2" t="s">
        <v>25</v>
      </c>
      <c r="C10" s="2" t="s">
        <v>7</v>
      </c>
      <c r="D10" s="2">
        <v>82.26</v>
      </c>
      <c r="E10" s="44">
        <v>86.94</v>
      </c>
      <c r="F10" s="2">
        <f t="shared" si="0"/>
        <v>4.6799999999999926</v>
      </c>
      <c r="G10" s="3">
        <v>33</v>
      </c>
      <c r="H10" s="4">
        <v>31</v>
      </c>
      <c r="I10" s="37">
        <f t="shared" si="1"/>
        <v>0.93939393939393945</v>
      </c>
      <c r="J10" s="38">
        <f t="shared" si="2"/>
        <v>81.670909090909092</v>
      </c>
    </row>
    <row r="11" spans="1:10" x14ac:dyDescent="0.25">
      <c r="A11" s="1">
        <v>9</v>
      </c>
      <c r="B11" s="2" t="s">
        <v>26</v>
      </c>
      <c r="C11" s="2" t="s">
        <v>10</v>
      </c>
      <c r="D11" s="2">
        <v>84.56</v>
      </c>
      <c r="E11" s="44">
        <v>86.43</v>
      </c>
      <c r="F11" s="2">
        <f t="shared" si="0"/>
        <v>1.8700000000000045</v>
      </c>
      <c r="G11" s="3">
        <v>24</v>
      </c>
      <c r="H11" s="4">
        <v>14</v>
      </c>
      <c r="I11" s="37">
        <f t="shared" si="1"/>
        <v>0.58333333333333337</v>
      </c>
      <c r="J11" s="38">
        <f t="shared" si="2"/>
        <v>50.417500000000004</v>
      </c>
    </row>
    <row r="12" spans="1:10" x14ac:dyDescent="0.25">
      <c r="A12" s="1">
        <v>10</v>
      </c>
      <c r="B12" s="2" t="s">
        <v>29</v>
      </c>
      <c r="C12" s="2" t="s">
        <v>10</v>
      </c>
      <c r="D12" s="2">
        <v>94.91</v>
      </c>
      <c r="E12" s="44">
        <v>86.06</v>
      </c>
      <c r="F12" s="2">
        <f t="shared" si="0"/>
        <v>-8.8499999999999943</v>
      </c>
      <c r="G12" s="3">
        <v>52</v>
      </c>
      <c r="H12" s="4">
        <v>35</v>
      </c>
      <c r="I12" s="37">
        <f t="shared" si="1"/>
        <v>0.67307692307692313</v>
      </c>
      <c r="J12" s="38">
        <f t="shared" si="2"/>
        <v>57.925000000000004</v>
      </c>
    </row>
    <row r="13" spans="1:10" x14ac:dyDescent="0.25">
      <c r="A13" s="1">
        <v>11</v>
      </c>
      <c r="B13" s="2" t="s">
        <v>33</v>
      </c>
      <c r="C13" s="2" t="s">
        <v>4</v>
      </c>
      <c r="D13" s="2">
        <v>72.64</v>
      </c>
      <c r="E13" s="44">
        <v>85.7</v>
      </c>
      <c r="F13" s="2">
        <f t="shared" si="0"/>
        <v>13.060000000000002</v>
      </c>
      <c r="G13" s="3">
        <v>15</v>
      </c>
      <c r="H13" s="4">
        <v>10</v>
      </c>
      <c r="I13" s="37">
        <f t="shared" si="1"/>
        <v>0.66666666666666663</v>
      </c>
      <c r="J13" s="38">
        <f t="shared" si="2"/>
        <v>57.133333333333333</v>
      </c>
    </row>
    <row r="14" spans="1:10" x14ac:dyDescent="0.25">
      <c r="A14" s="1">
        <v>12</v>
      </c>
      <c r="B14" s="2" t="s">
        <v>13</v>
      </c>
      <c r="C14" s="2" t="s">
        <v>4</v>
      </c>
      <c r="D14" s="2">
        <v>79.47</v>
      </c>
      <c r="E14" s="44">
        <v>84.84</v>
      </c>
      <c r="F14" s="2">
        <f t="shared" si="0"/>
        <v>5.3700000000000045</v>
      </c>
      <c r="G14" s="3">
        <v>26</v>
      </c>
      <c r="H14" s="4">
        <v>25</v>
      </c>
      <c r="I14" s="37">
        <f t="shared" si="1"/>
        <v>0.96153846153846156</v>
      </c>
      <c r="J14" s="38">
        <f t="shared" si="2"/>
        <v>81.57692307692308</v>
      </c>
    </row>
    <row r="15" spans="1:10" x14ac:dyDescent="0.25">
      <c r="A15" s="1">
        <v>13</v>
      </c>
      <c r="B15" s="2" t="s">
        <v>20</v>
      </c>
      <c r="C15" s="2" t="s">
        <v>7</v>
      </c>
      <c r="D15" s="2">
        <v>75.44</v>
      </c>
      <c r="E15" s="44">
        <v>84.72</v>
      </c>
      <c r="F15" s="2">
        <f t="shared" si="0"/>
        <v>9.2800000000000011</v>
      </c>
      <c r="G15" s="5">
        <v>19</v>
      </c>
      <c r="H15" s="6">
        <v>18</v>
      </c>
      <c r="I15" s="37">
        <f t="shared" si="1"/>
        <v>0.94736842105263153</v>
      </c>
      <c r="J15" s="38">
        <f t="shared" si="2"/>
        <v>80.261052631578949</v>
      </c>
    </row>
    <row r="16" spans="1:10" x14ac:dyDescent="0.25">
      <c r="A16" s="1">
        <v>14</v>
      </c>
      <c r="B16" s="2" t="s">
        <v>14</v>
      </c>
      <c r="C16" s="2" t="s">
        <v>10</v>
      </c>
      <c r="D16" s="2">
        <v>74.45</v>
      </c>
      <c r="E16" s="44">
        <v>84.67</v>
      </c>
      <c r="F16" s="2">
        <f t="shared" si="0"/>
        <v>10.219999999999999</v>
      </c>
      <c r="G16" s="3">
        <v>14</v>
      </c>
      <c r="H16" s="4">
        <v>9</v>
      </c>
      <c r="I16" s="37">
        <f t="shared" si="1"/>
        <v>0.6428571428571429</v>
      </c>
      <c r="J16" s="38">
        <f t="shared" si="2"/>
        <v>54.430714285714288</v>
      </c>
    </row>
    <row r="17" spans="1:10" x14ac:dyDescent="0.25">
      <c r="A17" s="1">
        <v>15</v>
      </c>
      <c r="B17" s="2" t="s">
        <v>11</v>
      </c>
      <c r="C17" s="2" t="s">
        <v>4</v>
      </c>
      <c r="D17" s="2">
        <v>82.13</v>
      </c>
      <c r="E17" s="44">
        <v>83.4</v>
      </c>
      <c r="F17" s="2">
        <f t="shared" si="0"/>
        <v>1.2700000000000102</v>
      </c>
      <c r="G17" s="3">
        <v>17</v>
      </c>
      <c r="H17" s="4">
        <v>10</v>
      </c>
      <c r="I17" s="37">
        <f t="shared" si="1"/>
        <v>0.58823529411764708</v>
      </c>
      <c r="J17" s="38">
        <f t="shared" si="2"/>
        <v>49.058823529411768</v>
      </c>
    </row>
    <row r="18" spans="1:10" x14ac:dyDescent="0.25">
      <c r="A18" s="1">
        <v>16</v>
      </c>
      <c r="B18" s="2" t="s">
        <v>5</v>
      </c>
      <c r="C18" s="2" t="s">
        <v>4</v>
      </c>
      <c r="D18" s="2">
        <v>87.21</v>
      </c>
      <c r="E18" s="44">
        <v>83.29</v>
      </c>
      <c r="F18" s="2">
        <f t="shared" si="0"/>
        <v>-3.9199999999999875</v>
      </c>
      <c r="G18" s="3">
        <v>18</v>
      </c>
      <c r="H18" s="4">
        <v>17</v>
      </c>
      <c r="I18" s="37">
        <f t="shared" si="1"/>
        <v>0.94444444444444442</v>
      </c>
      <c r="J18" s="38">
        <f t="shared" si="2"/>
        <v>78.662777777777777</v>
      </c>
    </row>
    <row r="19" spans="1:10" x14ac:dyDescent="0.25">
      <c r="A19" s="1">
        <v>17</v>
      </c>
      <c r="B19" s="2" t="s">
        <v>17</v>
      </c>
      <c r="C19" s="2" t="s">
        <v>4</v>
      </c>
      <c r="D19" s="2">
        <v>84.16</v>
      </c>
      <c r="E19" s="44">
        <v>82.52</v>
      </c>
      <c r="F19" s="2">
        <f t="shared" si="0"/>
        <v>-1.6400000000000006</v>
      </c>
      <c r="G19" s="3">
        <v>42</v>
      </c>
      <c r="H19" s="4">
        <v>29</v>
      </c>
      <c r="I19" s="37">
        <f t="shared" si="1"/>
        <v>0.69047619047619047</v>
      </c>
      <c r="J19" s="38">
        <f t="shared" si="2"/>
        <v>56.978095238095236</v>
      </c>
    </row>
    <row r="20" spans="1:10" x14ac:dyDescent="0.25">
      <c r="A20" s="1">
        <v>18</v>
      </c>
      <c r="B20" s="2" t="s">
        <v>23</v>
      </c>
      <c r="C20" s="2" t="s">
        <v>10</v>
      </c>
      <c r="D20" s="2">
        <v>83.22</v>
      </c>
      <c r="E20" s="44">
        <v>81.650000000000006</v>
      </c>
      <c r="F20" s="2">
        <f t="shared" si="0"/>
        <v>-1.5699999999999932</v>
      </c>
      <c r="G20" s="3">
        <v>40</v>
      </c>
      <c r="H20" s="4">
        <v>23</v>
      </c>
      <c r="I20" s="37">
        <f t="shared" si="1"/>
        <v>0.57499999999999996</v>
      </c>
      <c r="J20" s="38">
        <f t="shared" si="2"/>
        <v>46.948749999999997</v>
      </c>
    </row>
    <row r="21" spans="1:10" x14ac:dyDescent="0.25">
      <c r="A21" s="1">
        <v>19</v>
      </c>
      <c r="B21" s="2" t="s">
        <v>6</v>
      </c>
      <c r="C21" s="2" t="s">
        <v>7</v>
      </c>
      <c r="D21" s="2">
        <v>80.92</v>
      </c>
      <c r="E21" s="44">
        <v>80.319999999999993</v>
      </c>
      <c r="F21" s="2">
        <f t="shared" si="0"/>
        <v>-0.60000000000000853</v>
      </c>
      <c r="G21" s="4">
        <v>37</v>
      </c>
      <c r="H21" s="4">
        <v>34</v>
      </c>
      <c r="I21" s="37">
        <f t="shared" si="1"/>
        <v>0.91891891891891897</v>
      </c>
      <c r="J21" s="38">
        <f t="shared" si="2"/>
        <v>73.80756756756756</v>
      </c>
    </row>
    <row r="22" spans="1:10" x14ac:dyDescent="0.25">
      <c r="A22" s="1">
        <v>20</v>
      </c>
      <c r="B22" s="2" t="s">
        <v>31</v>
      </c>
      <c r="C22" s="2" t="s">
        <v>4</v>
      </c>
      <c r="D22" s="2">
        <v>75.45</v>
      </c>
      <c r="E22" s="44">
        <v>80.31</v>
      </c>
      <c r="F22" s="2">
        <f t="shared" si="0"/>
        <v>4.8599999999999994</v>
      </c>
      <c r="G22" s="3">
        <v>20</v>
      </c>
      <c r="H22" s="4">
        <v>13</v>
      </c>
      <c r="I22" s="37">
        <f t="shared" si="1"/>
        <v>0.65</v>
      </c>
      <c r="J22" s="38">
        <f t="shared" si="2"/>
        <v>52.201500000000003</v>
      </c>
    </row>
    <row r="23" spans="1:10" x14ac:dyDescent="0.25">
      <c r="A23" s="1">
        <v>21</v>
      </c>
      <c r="B23" s="2" t="s">
        <v>8</v>
      </c>
      <c r="C23" s="2" t="s">
        <v>4</v>
      </c>
      <c r="D23" s="2">
        <v>65.59</v>
      </c>
      <c r="E23" s="44">
        <v>80.05</v>
      </c>
      <c r="F23" s="2">
        <f t="shared" si="0"/>
        <v>14.459999999999994</v>
      </c>
      <c r="G23" s="4">
        <v>25</v>
      </c>
      <c r="H23" s="4">
        <v>17</v>
      </c>
      <c r="I23" s="37">
        <f t="shared" si="1"/>
        <v>0.68</v>
      </c>
      <c r="J23" s="38">
        <f t="shared" si="2"/>
        <v>54.434000000000005</v>
      </c>
    </row>
    <row r="24" spans="1:10" x14ac:dyDescent="0.25">
      <c r="A24" s="1">
        <v>22</v>
      </c>
      <c r="B24" s="2" t="s">
        <v>43</v>
      </c>
      <c r="C24" s="2" t="s">
        <v>7</v>
      </c>
      <c r="D24" s="2">
        <v>63.33</v>
      </c>
      <c r="E24" s="44">
        <v>79.2</v>
      </c>
      <c r="F24" s="2">
        <f t="shared" si="0"/>
        <v>15.870000000000005</v>
      </c>
      <c r="G24" s="3">
        <v>13</v>
      </c>
      <c r="H24" s="4">
        <v>5</v>
      </c>
      <c r="I24" s="37">
        <f t="shared" si="1"/>
        <v>0.38461538461538464</v>
      </c>
      <c r="J24" s="38">
        <f t="shared" si="2"/>
        <v>30.461538461538463</v>
      </c>
    </row>
    <row r="25" spans="1:10" x14ac:dyDescent="0.25">
      <c r="A25" s="1">
        <v>23</v>
      </c>
      <c r="B25" s="2" t="s">
        <v>39</v>
      </c>
      <c r="C25" s="2" t="s">
        <v>4</v>
      </c>
      <c r="D25" s="2">
        <v>88.6</v>
      </c>
      <c r="E25" s="44">
        <v>79.05</v>
      </c>
      <c r="F25" s="2">
        <f t="shared" si="0"/>
        <v>-9.5499999999999972</v>
      </c>
      <c r="G25" s="3">
        <v>26</v>
      </c>
      <c r="H25" s="4">
        <v>19</v>
      </c>
      <c r="I25" s="37">
        <f t="shared" si="1"/>
        <v>0.73076923076923073</v>
      </c>
      <c r="J25" s="38">
        <f t="shared" si="2"/>
        <v>57.767307692307689</v>
      </c>
    </row>
    <row r="26" spans="1:10" x14ac:dyDescent="0.25">
      <c r="A26" s="1">
        <v>24</v>
      </c>
      <c r="B26" s="2" t="s">
        <v>42</v>
      </c>
      <c r="C26" s="2" t="s">
        <v>7</v>
      </c>
      <c r="D26" s="2">
        <v>67.78</v>
      </c>
      <c r="E26" s="44">
        <v>79</v>
      </c>
      <c r="F26" s="2">
        <f t="shared" si="0"/>
        <v>11.219999999999999</v>
      </c>
      <c r="G26" s="3">
        <v>3</v>
      </c>
      <c r="H26" s="4">
        <v>2</v>
      </c>
      <c r="I26" s="37">
        <f t="shared" si="1"/>
        <v>0.66666666666666663</v>
      </c>
      <c r="J26" s="38">
        <f t="shared" si="2"/>
        <v>52.666666666666664</v>
      </c>
    </row>
    <row r="27" spans="1:10" x14ac:dyDescent="0.25">
      <c r="A27" s="1">
        <v>25</v>
      </c>
      <c r="B27" s="2" t="s">
        <v>24</v>
      </c>
      <c r="C27" s="2" t="s">
        <v>10</v>
      </c>
      <c r="D27" s="2">
        <v>74.48</v>
      </c>
      <c r="E27" s="44">
        <v>76.19</v>
      </c>
      <c r="F27" s="2">
        <f t="shared" si="0"/>
        <v>1.7099999999999937</v>
      </c>
      <c r="G27" s="3">
        <v>38</v>
      </c>
      <c r="H27" s="4">
        <v>26</v>
      </c>
      <c r="I27" s="37">
        <f t="shared" si="1"/>
        <v>0.68421052631578949</v>
      </c>
      <c r="J27" s="38">
        <f t="shared" si="2"/>
        <v>52.13</v>
      </c>
    </row>
    <row r="28" spans="1:10" x14ac:dyDescent="0.25">
      <c r="A28" s="1">
        <v>26</v>
      </c>
      <c r="B28" s="2" t="s">
        <v>18</v>
      </c>
      <c r="C28" s="2" t="s">
        <v>7</v>
      </c>
      <c r="D28" s="2">
        <v>86.35</v>
      </c>
      <c r="E28" s="44">
        <v>75.5</v>
      </c>
      <c r="F28" s="2">
        <f t="shared" si="0"/>
        <v>-10.849999999999994</v>
      </c>
      <c r="G28" s="3">
        <v>32</v>
      </c>
      <c r="H28" s="4">
        <v>18</v>
      </c>
      <c r="I28" s="37">
        <f t="shared" si="1"/>
        <v>0.5625</v>
      </c>
      <c r="J28" s="38">
        <f t="shared" si="2"/>
        <v>42.46875</v>
      </c>
    </row>
    <row r="29" spans="1:10" x14ac:dyDescent="0.25">
      <c r="A29" s="1">
        <v>27</v>
      </c>
      <c r="B29" s="2" t="s">
        <v>37</v>
      </c>
      <c r="C29" s="2" t="s">
        <v>4</v>
      </c>
      <c r="D29" s="2">
        <v>76.64</v>
      </c>
      <c r="E29" s="44">
        <v>75.36</v>
      </c>
      <c r="F29" s="2">
        <f t="shared" si="0"/>
        <v>-1.2800000000000011</v>
      </c>
      <c r="G29" s="3">
        <v>38</v>
      </c>
      <c r="H29" s="4">
        <v>14</v>
      </c>
      <c r="I29" s="37">
        <f t="shared" si="1"/>
        <v>0.36842105263157893</v>
      </c>
      <c r="J29" s="38">
        <f t="shared" si="2"/>
        <v>27.764210526315789</v>
      </c>
    </row>
    <row r="30" spans="1:10" x14ac:dyDescent="0.25">
      <c r="A30" s="1">
        <v>28</v>
      </c>
      <c r="B30" s="2" t="s">
        <v>12</v>
      </c>
      <c r="C30" s="2" t="s">
        <v>7</v>
      </c>
      <c r="D30" s="2">
        <v>88.1</v>
      </c>
      <c r="E30" s="44">
        <v>75.209999999999994</v>
      </c>
      <c r="F30" s="2">
        <f t="shared" si="0"/>
        <v>-12.89</v>
      </c>
      <c r="G30" s="3">
        <v>82</v>
      </c>
      <c r="H30" s="4">
        <v>66</v>
      </c>
      <c r="I30" s="37">
        <f t="shared" si="1"/>
        <v>0.80487804878048785</v>
      </c>
      <c r="J30" s="38">
        <f t="shared" si="2"/>
        <v>60.534878048780485</v>
      </c>
    </row>
    <row r="31" spans="1:10" x14ac:dyDescent="0.25">
      <c r="A31" s="1">
        <v>29</v>
      </c>
      <c r="B31" s="2" t="s">
        <v>38</v>
      </c>
      <c r="C31" s="2" t="s">
        <v>7</v>
      </c>
      <c r="D31" s="2">
        <v>73.03</v>
      </c>
      <c r="E31" s="44">
        <v>75.05</v>
      </c>
      <c r="F31" s="2">
        <f t="shared" si="0"/>
        <v>2.019999999999996</v>
      </c>
      <c r="G31" s="3">
        <v>22</v>
      </c>
      <c r="H31" s="4">
        <v>20</v>
      </c>
      <c r="I31" s="37">
        <f t="shared" si="1"/>
        <v>0.90909090909090906</v>
      </c>
      <c r="J31" s="38">
        <f t="shared" si="2"/>
        <v>68.22727272727272</v>
      </c>
    </row>
    <row r="32" spans="1:10" x14ac:dyDescent="0.25">
      <c r="A32" s="1">
        <v>30</v>
      </c>
      <c r="B32" s="2" t="s">
        <v>30</v>
      </c>
      <c r="C32" s="2" t="s">
        <v>4</v>
      </c>
      <c r="D32" s="2">
        <v>64.94</v>
      </c>
      <c r="E32" s="44">
        <v>74.28</v>
      </c>
      <c r="F32" s="2">
        <f t="shared" si="0"/>
        <v>9.3400000000000034</v>
      </c>
      <c r="G32" s="3">
        <v>12</v>
      </c>
      <c r="H32" s="4">
        <v>7</v>
      </c>
      <c r="I32" s="37">
        <f t="shared" si="1"/>
        <v>0.58333333333333337</v>
      </c>
      <c r="J32" s="38">
        <f t="shared" si="2"/>
        <v>43.330000000000005</v>
      </c>
    </row>
    <row r="33" spans="1:10" x14ac:dyDescent="0.25">
      <c r="A33" s="1">
        <v>31</v>
      </c>
      <c r="B33" s="2" t="s">
        <v>32</v>
      </c>
      <c r="C33" s="2" t="s">
        <v>10</v>
      </c>
      <c r="D33" s="2">
        <v>85.44</v>
      </c>
      <c r="E33" s="44">
        <v>74.2</v>
      </c>
      <c r="F33" s="2">
        <f t="shared" si="0"/>
        <v>-11.239999999999995</v>
      </c>
      <c r="G33" s="3">
        <v>50</v>
      </c>
      <c r="H33" s="4">
        <v>34</v>
      </c>
      <c r="I33" s="37">
        <f t="shared" si="1"/>
        <v>0.68</v>
      </c>
      <c r="J33" s="38">
        <f t="shared" si="2"/>
        <v>50.456000000000003</v>
      </c>
    </row>
    <row r="34" spans="1:10" x14ac:dyDescent="0.25">
      <c r="A34" s="1">
        <v>32</v>
      </c>
      <c r="B34" s="2" t="s">
        <v>22</v>
      </c>
      <c r="C34" s="2" t="s">
        <v>10</v>
      </c>
      <c r="D34" s="2">
        <v>77.89</v>
      </c>
      <c r="E34" s="44">
        <v>74</v>
      </c>
      <c r="F34" s="2">
        <f t="shared" si="0"/>
        <v>-3.8900000000000006</v>
      </c>
      <c r="G34" s="3">
        <v>46</v>
      </c>
      <c r="H34" s="4">
        <v>32</v>
      </c>
      <c r="I34" s="37">
        <f t="shared" si="1"/>
        <v>0.69565217391304346</v>
      </c>
      <c r="J34" s="38">
        <f t="shared" si="2"/>
        <v>51.478260869565219</v>
      </c>
    </row>
    <row r="35" spans="1:10" x14ac:dyDescent="0.25">
      <c r="A35" s="1">
        <v>33</v>
      </c>
      <c r="B35" s="2" t="s">
        <v>34</v>
      </c>
      <c r="C35" s="2" t="s">
        <v>4</v>
      </c>
      <c r="D35" s="2">
        <v>66.16</v>
      </c>
      <c r="E35" s="44">
        <v>73.599999999999994</v>
      </c>
      <c r="F35" s="2">
        <f t="shared" si="0"/>
        <v>7.4399999999999977</v>
      </c>
      <c r="G35" s="3">
        <v>50</v>
      </c>
      <c r="H35" s="4">
        <v>32</v>
      </c>
      <c r="I35" s="37">
        <f t="shared" si="1"/>
        <v>0.64</v>
      </c>
      <c r="J35" s="38">
        <f t="shared" si="2"/>
        <v>47.103999999999999</v>
      </c>
    </row>
    <row r="36" spans="1:10" x14ac:dyDescent="0.25">
      <c r="A36" s="1">
        <v>34</v>
      </c>
      <c r="B36" s="2" t="s">
        <v>41</v>
      </c>
      <c r="C36" s="2" t="s">
        <v>10</v>
      </c>
      <c r="D36" s="2">
        <v>73.900000000000006</v>
      </c>
      <c r="E36" s="44">
        <v>72.400000000000006</v>
      </c>
      <c r="F36" s="2">
        <f t="shared" si="0"/>
        <v>-1.5</v>
      </c>
      <c r="G36" s="3">
        <v>11</v>
      </c>
      <c r="H36" s="4">
        <v>8</v>
      </c>
      <c r="I36" s="37">
        <f t="shared" si="1"/>
        <v>0.72727272727272729</v>
      </c>
      <c r="J36" s="38">
        <f t="shared" si="2"/>
        <v>52.654545454545463</v>
      </c>
    </row>
    <row r="37" spans="1:10" x14ac:dyDescent="0.25">
      <c r="A37" s="1">
        <v>35</v>
      </c>
      <c r="B37" s="2" t="s">
        <v>3</v>
      </c>
      <c r="C37" s="2" t="s">
        <v>4</v>
      </c>
      <c r="D37" s="2">
        <v>73.55</v>
      </c>
      <c r="E37" s="44">
        <v>72.13</v>
      </c>
      <c r="F37" s="2">
        <f t="shared" si="0"/>
        <v>-1.4200000000000017</v>
      </c>
      <c r="G37" s="1">
        <v>13</v>
      </c>
      <c r="H37" s="1">
        <v>8</v>
      </c>
      <c r="I37" s="37">
        <f t="shared" si="1"/>
        <v>0.61538461538461542</v>
      </c>
      <c r="J37" s="38">
        <f t="shared" si="2"/>
        <v>44.387692307692305</v>
      </c>
    </row>
    <row r="38" spans="1:10" x14ac:dyDescent="0.25">
      <c r="A38" s="1">
        <v>36</v>
      </c>
      <c r="B38" s="2" t="s">
        <v>16</v>
      </c>
      <c r="C38" s="2" t="s">
        <v>7</v>
      </c>
      <c r="D38" s="2">
        <v>78.11</v>
      </c>
      <c r="E38" s="44">
        <v>71.569999999999993</v>
      </c>
      <c r="F38" s="2">
        <f t="shared" si="0"/>
        <v>-6.5400000000000063</v>
      </c>
      <c r="G38" s="3">
        <v>20</v>
      </c>
      <c r="H38" s="4">
        <v>7</v>
      </c>
      <c r="I38" s="37">
        <f t="shared" si="1"/>
        <v>0.35</v>
      </c>
      <c r="J38" s="38">
        <f t="shared" si="2"/>
        <v>25.049499999999995</v>
      </c>
    </row>
    <row r="39" spans="1:10" x14ac:dyDescent="0.25">
      <c r="A39" s="1">
        <v>37</v>
      </c>
      <c r="B39" s="2" t="s">
        <v>19</v>
      </c>
      <c r="C39" s="2" t="s">
        <v>10</v>
      </c>
      <c r="D39" s="2">
        <v>84.73</v>
      </c>
      <c r="E39" s="44">
        <v>68.89</v>
      </c>
      <c r="F39" s="2">
        <f t="shared" si="0"/>
        <v>-15.840000000000003</v>
      </c>
      <c r="G39" s="3">
        <v>11</v>
      </c>
      <c r="H39" s="4">
        <v>9</v>
      </c>
      <c r="I39" s="37">
        <f t="shared" si="1"/>
        <v>0.81818181818181823</v>
      </c>
      <c r="J39" s="38">
        <f t="shared" si="2"/>
        <v>56.364545454545457</v>
      </c>
    </row>
    <row r="40" spans="1:10" x14ac:dyDescent="0.25">
      <c r="A40" s="1">
        <v>38</v>
      </c>
      <c r="B40" s="2" t="s">
        <v>27</v>
      </c>
      <c r="C40" s="2" t="s">
        <v>10</v>
      </c>
      <c r="D40" s="2">
        <v>79.8</v>
      </c>
      <c r="E40" s="44">
        <v>64</v>
      </c>
      <c r="F40" s="2">
        <f t="shared" si="0"/>
        <v>-15.799999999999997</v>
      </c>
      <c r="G40" s="3">
        <v>14</v>
      </c>
      <c r="H40" s="4">
        <v>2</v>
      </c>
      <c r="I40" s="37">
        <f t="shared" si="1"/>
        <v>0.14285714285714285</v>
      </c>
      <c r="J40" s="38">
        <f t="shared" si="2"/>
        <v>9.1428571428571423</v>
      </c>
    </row>
    <row r="41" spans="1:10" ht="15.75" x14ac:dyDescent="0.25">
      <c r="B41" s="7" t="s">
        <v>44</v>
      </c>
      <c r="C41" s="7"/>
      <c r="D41" s="7">
        <v>81.150000000000006</v>
      </c>
      <c r="E41" s="47">
        <v>80.599999999999994</v>
      </c>
      <c r="F41" s="2">
        <f t="shared" ref="F41" si="3">E41-D41</f>
        <v>-0.55000000000001137</v>
      </c>
      <c r="G41" s="8">
        <f>SUM(G3:G40)</f>
        <v>1030</v>
      </c>
      <c r="H41" s="40">
        <f>SUM(H3:H40)</f>
        <v>696</v>
      </c>
      <c r="I41" s="41">
        <f t="shared" ref="I41" si="4">H41/G41</f>
        <v>0.67572815533980579</v>
      </c>
      <c r="J41" s="42">
        <f t="shared" ref="J41" si="5">I41*E41</f>
        <v>54.46368932038834</v>
      </c>
    </row>
    <row r="42" spans="1:10" x14ac:dyDescent="0.25">
      <c r="A42" s="9"/>
    </row>
  </sheetData>
  <sortState ref="A3:J40">
    <sortCondition descending="1" ref="E3:E40"/>
  </sortState>
  <mergeCells count="1">
    <mergeCell ref="B1:F1"/>
  </mergeCells>
  <pageMargins left="0" right="0" top="0" bottom="0" header="0" footer="0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16" workbookViewId="0">
      <selection activeCell="S5" sqref="S5"/>
    </sheetView>
  </sheetViews>
  <sheetFormatPr defaultRowHeight="15" x14ac:dyDescent="0.25"/>
  <cols>
    <col min="1" max="1" width="4.140625" customWidth="1"/>
    <col min="2" max="2" width="11" style="10" customWidth="1"/>
    <col min="3" max="4" width="7.28515625" style="10" customWidth="1"/>
    <col min="5" max="5" width="8.7109375" style="10" customWidth="1"/>
    <col min="6" max="6" width="7.28515625" style="10" customWidth="1"/>
    <col min="7" max="7" width="4.85546875" style="48" customWidth="1"/>
    <col min="8" max="8" width="4.42578125" style="48" customWidth="1"/>
  </cols>
  <sheetData>
    <row r="1" spans="1:8" ht="15.75" x14ac:dyDescent="0.25">
      <c r="B1" s="56"/>
      <c r="C1" s="56"/>
      <c r="D1" s="56"/>
      <c r="E1" s="56"/>
      <c r="F1" s="56"/>
    </row>
    <row r="2" spans="1:8" x14ac:dyDescent="0.25">
      <c r="B2" s="35"/>
      <c r="C2" s="35"/>
      <c r="D2" s="35"/>
      <c r="E2" s="35"/>
      <c r="F2" s="31"/>
      <c r="G2" s="49"/>
      <c r="H2" s="49"/>
    </row>
    <row r="3" spans="1:8" ht="75" x14ac:dyDescent="0.25">
      <c r="B3" s="35" t="s">
        <v>0</v>
      </c>
      <c r="C3" s="35" t="s">
        <v>45</v>
      </c>
      <c r="D3" s="35" t="s">
        <v>53</v>
      </c>
      <c r="E3" s="35" t="s">
        <v>54</v>
      </c>
      <c r="F3" s="33" t="s">
        <v>55</v>
      </c>
      <c r="G3" s="49" t="s">
        <v>46</v>
      </c>
      <c r="H3" s="49" t="s">
        <v>47</v>
      </c>
    </row>
    <row r="4" spans="1:8" x14ac:dyDescent="0.25">
      <c r="A4" s="1">
        <v>35</v>
      </c>
      <c r="B4" s="2" t="s">
        <v>40</v>
      </c>
      <c r="C4" s="2" t="s">
        <v>10</v>
      </c>
      <c r="D4" s="2">
        <v>85.43</v>
      </c>
      <c r="E4" s="2">
        <v>90</v>
      </c>
      <c r="F4" s="2">
        <f t="shared" ref="F4:F41" si="0">E4-D4</f>
        <v>4.5699999999999932</v>
      </c>
      <c r="G4" s="32">
        <v>2</v>
      </c>
      <c r="H4" s="32">
        <v>1</v>
      </c>
    </row>
    <row r="5" spans="1:8" x14ac:dyDescent="0.25">
      <c r="A5" s="1">
        <v>23</v>
      </c>
      <c r="B5" s="2" t="s">
        <v>28</v>
      </c>
      <c r="C5" s="2" t="s">
        <v>4</v>
      </c>
      <c r="D5" s="2">
        <v>71.94</v>
      </c>
      <c r="E5" s="2">
        <v>92.8</v>
      </c>
      <c r="F5" s="2">
        <f t="shared" si="0"/>
        <v>20.86</v>
      </c>
      <c r="G5" s="32">
        <v>1</v>
      </c>
      <c r="H5" s="32"/>
    </row>
    <row r="6" spans="1:8" x14ac:dyDescent="0.25">
      <c r="A6" s="1">
        <v>21</v>
      </c>
      <c r="B6" s="2" t="s">
        <v>26</v>
      </c>
      <c r="C6" s="2" t="s">
        <v>10</v>
      </c>
      <c r="D6" s="2">
        <v>84.56</v>
      </c>
      <c r="E6" s="2">
        <v>86.43</v>
      </c>
      <c r="F6" s="2">
        <f t="shared" si="0"/>
        <v>1.8700000000000045</v>
      </c>
      <c r="G6" s="32">
        <v>1</v>
      </c>
      <c r="H6" s="32"/>
    </row>
    <row r="7" spans="1:8" x14ac:dyDescent="0.25">
      <c r="A7" s="3">
        <v>24</v>
      </c>
      <c r="B7" s="2" t="s">
        <v>29</v>
      </c>
      <c r="C7" s="2" t="s">
        <v>10</v>
      </c>
      <c r="D7" s="2">
        <v>94.91</v>
      </c>
      <c r="E7" s="2">
        <v>86.06</v>
      </c>
      <c r="F7" s="2">
        <f t="shared" si="0"/>
        <v>-8.8499999999999943</v>
      </c>
      <c r="G7" s="32">
        <v>1</v>
      </c>
      <c r="H7" s="32"/>
    </row>
    <row r="8" spans="1:8" x14ac:dyDescent="0.25">
      <c r="A8" s="3">
        <v>28</v>
      </c>
      <c r="B8" s="2" t="s">
        <v>33</v>
      </c>
      <c r="C8" s="2" t="s">
        <v>4</v>
      </c>
      <c r="D8" s="2">
        <v>72.64</v>
      </c>
      <c r="E8" s="2">
        <v>85.7</v>
      </c>
      <c r="F8" s="2">
        <f t="shared" si="0"/>
        <v>13.060000000000002</v>
      </c>
      <c r="G8" s="32">
        <v>1</v>
      </c>
      <c r="H8" s="32"/>
    </row>
    <row r="9" spans="1:8" x14ac:dyDescent="0.25">
      <c r="A9" s="3">
        <v>12</v>
      </c>
      <c r="B9" s="2" t="s">
        <v>17</v>
      </c>
      <c r="C9" s="2" t="s">
        <v>4</v>
      </c>
      <c r="D9" s="2">
        <v>84.16</v>
      </c>
      <c r="E9" s="2">
        <v>82.52</v>
      </c>
      <c r="F9" s="2">
        <f t="shared" si="0"/>
        <v>-1.6400000000000006</v>
      </c>
      <c r="G9" s="32">
        <v>1</v>
      </c>
      <c r="H9" s="32">
        <v>0</v>
      </c>
    </row>
    <row r="10" spans="1:8" x14ac:dyDescent="0.25">
      <c r="A10" s="1">
        <v>27</v>
      </c>
      <c r="B10" s="2" t="s">
        <v>32</v>
      </c>
      <c r="C10" s="2" t="s">
        <v>10</v>
      </c>
      <c r="D10" s="2">
        <v>85.44</v>
      </c>
      <c r="E10" s="2">
        <v>74.2</v>
      </c>
      <c r="F10" s="2">
        <f t="shared" si="0"/>
        <v>-11.239999999999995</v>
      </c>
      <c r="G10" s="32">
        <v>1</v>
      </c>
      <c r="H10" s="32"/>
    </row>
    <row r="11" spans="1:8" x14ac:dyDescent="0.25">
      <c r="A11" s="1">
        <v>17</v>
      </c>
      <c r="B11" s="2" t="s">
        <v>22</v>
      </c>
      <c r="C11" s="2" t="s">
        <v>10</v>
      </c>
      <c r="D11" s="2">
        <v>77.89</v>
      </c>
      <c r="E11" s="2">
        <v>74</v>
      </c>
      <c r="F11" s="2">
        <f t="shared" si="0"/>
        <v>-3.8900000000000006</v>
      </c>
      <c r="G11" s="32">
        <v>1</v>
      </c>
      <c r="H11" s="32"/>
    </row>
    <row r="12" spans="1:8" x14ac:dyDescent="0.25">
      <c r="A12" s="3">
        <v>16</v>
      </c>
      <c r="B12" s="2" t="s">
        <v>21</v>
      </c>
      <c r="C12" s="2" t="s">
        <v>10</v>
      </c>
      <c r="D12" s="2">
        <v>87.35</v>
      </c>
      <c r="E12" s="2">
        <v>91.31</v>
      </c>
      <c r="F12" s="2">
        <f t="shared" si="0"/>
        <v>3.960000000000008</v>
      </c>
      <c r="G12" s="32">
        <v>0</v>
      </c>
      <c r="H12" s="32"/>
    </row>
    <row r="13" spans="1:8" x14ac:dyDescent="0.25">
      <c r="A13" s="1">
        <v>31</v>
      </c>
      <c r="B13" s="2" t="s">
        <v>36</v>
      </c>
      <c r="C13" s="2" t="s">
        <v>4</v>
      </c>
      <c r="D13" s="2">
        <v>85</v>
      </c>
      <c r="E13" s="2">
        <v>87.6</v>
      </c>
      <c r="F13" s="2">
        <f t="shared" si="0"/>
        <v>2.5999999999999943</v>
      </c>
      <c r="G13" s="32">
        <v>0</v>
      </c>
      <c r="H13" s="32"/>
    </row>
    <row r="14" spans="1:8" x14ac:dyDescent="0.25">
      <c r="A14" s="3">
        <v>8</v>
      </c>
      <c r="B14" s="2" t="s">
        <v>13</v>
      </c>
      <c r="C14" s="2" t="s">
        <v>4</v>
      </c>
      <c r="D14" s="2">
        <v>79.47</v>
      </c>
      <c r="E14" s="2">
        <v>84.84</v>
      </c>
      <c r="F14" s="2">
        <f t="shared" si="0"/>
        <v>5.3700000000000045</v>
      </c>
      <c r="G14" s="32">
        <v>0</v>
      </c>
      <c r="H14" s="32">
        <v>1</v>
      </c>
    </row>
    <row r="15" spans="1:8" x14ac:dyDescent="0.25">
      <c r="A15" s="1">
        <v>15</v>
      </c>
      <c r="B15" s="2" t="s">
        <v>20</v>
      </c>
      <c r="C15" s="2" t="s">
        <v>7</v>
      </c>
      <c r="D15" s="2">
        <v>75.44</v>
      </c>
      <c r="E15" s="2">
        <v>84.72</v>
      </c>
      <c r="F15" s="2">
        <f t="shared" si="0"/>
        <v>9.2800000000000011</v>
      </c>
      <c r="G15" s="32">
        <v>0</v>
      </c>
      <c r="H15" s="32">
        <v>1</v>
      </c>
    </row>
    <row r="16" spans="1:8" x14ac:dyDescent="0.25">
      <c r="A16" s="1">
        <v>3</v>
      </c>
      <c r="B16" s="2" t="s">
        <v>6</v>
      </c>
      <c r="C16" s="2" t="s">
        <v>7</v>
      </c>
      <c r="D16" s="2">
        <v>80.92</v>
      </c>
      <c r="E16" s="2">
        <v>80.319999999999993</v>
      </c>
      <c r="F16" s="2">
        <f t="shared" si="0"/>
        <v>-0.60000000000000853</v>
      </c>
      <c r="G16" s="32">
        <v>0</v>
      </c>
      <c r="H16" s="32"/>
    </row>
    <row r="17" spans="1:8" x14ac:dyDescent="0.25">
      <c r="A17" s="3">
        <v>38</v>
      </c>
      <c r="B17" s="2" t="s">
        <v>43</v>
      </c>
      <c r="C17" s="2" t="s">
        <v>7</v>
      </c>
      <c r="D17" s="2">
        <v>63.33</v>
      </c>
      <c r="E17" s="2">
        <v>79.2</v>
      </c>
      <c r="F17" s="2">
        <f t="shared" si="0"/>
        <v>15.870000000000005</v>
      </c>
      <c r="G17" s="32">
        <v>0</v>
      </c>
      <c r="H17" s="32"/>
    </row>
    <row r="18" spans="1:8" x14ac:dyDescent="0.25">
      <c r="A18" s="3">
        <v>34</v>
      </c>
      <c r="B18" s="2" t="s">
        <v>39</v>
      </c>
      <c r="C18" s="2" t="s">
        <v>4</v>
      </c>
      <c r="D18" s="2">
        <v>88.6</v>
      </c>
      <c r="E18" s="2">
        <v>79.05</v>
      </c>
      <c r="F18" s="2">
        <f t="shared" si="0"/>
        <v>-9.5499999999999972</v>
      </c>
      <c r="G18" s="32">
        <v>0</v>
      </c>
      <c r="H18" s="32"/>
    </row>
    <row r="19" spans="1:8" x14ac:dyDescent="0.25">
      <c r="A19" s="1">
        <v>7</v>
      </c>
      <c r="B19" s="2" t="s">
        <v>12</v>
      </c>
      <c r="C19" s="2" t="s">
        <v>7</v>
      </c>
      <c r="D19" s="2">
        <v>88.1</v>
      </c>
      <c r="E19" s="2">
        <v>75.209999999999994</v>
      </c>
      <c r="F19" s="2">
        <f t="shared" si="0"/>
        <v>-12.89</v>
      </c>
      <c r="G19" s="32">
        <v>0</v>
      </c>
      <c r="H19" s="32">
        <v>1</v>
      </c>
    </row>
    <row r="20" spans="1:8" x14ac:dyDescent="0.25">
      <c r="A20" s="3">
        <v>36</v>
      </c>
      <c r="B20" s="2" t="s">
        <v>41</v>
      </c>
      <c r="C20" s="2" t="s">
        <v>10</v>
      </c>
      <c r="D20" s="2">
        <v>73.900000000000006</v>
      </c>
      <c r="E20" s="2">
        <v>72.400000000000006</v>
      </c>
      <c r="F20" s="2">
        <f t="shared" si="0"/>
        <v>-1.5</v>
      </c>
      <c r="G20" s="32">
        <v>0</v>
      </c>
      <c r="H20" s="32"/>
    </row>
    <row r="21" spans="1:8" x14ac:dyDescent="0.25">
      <c r="A21" s="1">
        <v>5</v>
      </c>
      <c r="B21" s="2" t="s">
        <v>9</v>
      </c>
      <c r="C21" s="2" t="s">
        <v>10</v>
      </c>
      <c r="D21" s="2">
        <v>90</v>
      </c>
      <c r="E21" s="2">
        <v>94</v>
      </c>
      <c r="F21" s="2">
        <f t="shared" si="0"/>
        <v>4</v>
      </c>
      <c r="G21" s="32"/>
      <c r="H21" s="32"/>
    </row>
    <row r="22" spans="1:8" x14ac:dyDescent="0.25">
      <c r="A22" s="3">
        <v>30</v>
      </c>
      <c r="B22" s="2" t="s">
        <v>35</v>
      </c>
      <c r="C22" s="2" t="s">
        <v>10</v>
      </c>
      <c r="D22" s="2">
        <v>90.4</v>
      </c>
      <c r="E22" s="2">
        <v>88.57</v>
      </c>
      <c r="F22" s="2">
        <f t="shared" si="0"/>
        <v>-1.8300000000000125</v>
      </c>
      <c r="G22" s="32"/>
      <c r="H22" s="32">
        <v>1</v>
      </c>
    </row>
    <row r="23" spans="1:8" x14ac:dyDescent="0.25">
      <c r="A23" s="3">
        <v>20</v>
      </c>
      <c r="B23" s="2" t="s">
        <v>25</v>
      </c>
      <c r="C23" s="2" t="s">
        <v>7</v>
      </c>
      <c r="D23" s="2">
        <v>82.26</v>
      </c>
      <c r="E23" s="2">
        <v>86.94</v>
      </c>
      <c r="F23" s="2">
        <f t="shared" si="0"/>
        <v>4.6799999999999926</v>
      </c>
      <c r="G23" s="32"/>
      <c r="H23" s="32"/>
    </row>
    <row r="24" spans="1:8" x14ac:dyDescent="0.25">
      <c r="A24" s="1">
        <v>9</v>
      </c>
      <c r="B24" s="2" t="s">
        <v>14</v>
      </c>
      <c r="C24" s="2" t="s">
        <v>10</v>
      </c>
      <c r="D24" s="2">
        <v>74.45</v>
      </c>
      <c r="E24" s="2">
        <v>84.67</v>
      </c>
      <c r="F24" s="2">
        <f t="shared" si="0"/>
        <v>10.219999999999999</v>
      </c>
      <c r="G24" s="32"/>
      <c r="H24" s="32"/>
    </row>
    <row r="25" spans="1:8" x14ac:dyDescent="0.25">
      <c r="A25" s="3">
        <v>6</v>
      </c>
      <c r="B25" s="2" t="s">
        <v>11</v>
      </c>
      <c r="C25" s="2" t="s">
        <v>4</v>
      </c>
      <c r="D25" s="2">
        <v>82.13</v>
      </c>
      <c r="E25" s="2">
        <v>83.4</v>
      </c>
      <c r="F25" s="2">
        <f t="shared" si="0"/>
        <v>1.2700000000000102</v>
      </c>
      <c r="G25" s="32"/>
      <c r="H25" s="32"/>
    </row>
    <row r="26" spans="1:8" x14ac:dyDescent="0.25">
      <c r="A26" s="3">
        <v>10</v>
      </c>
      <c r="B26" s="2" t="s">
        <v>15</v>
      </c>
      <c r="C26" s="2" t="s">
        <v>10</v>
      </c>
      <c r="D26" s="2">
        <v>84.75</v>
      </c>
      <c r="E26" s="2">
        <v>89.3</v>
      </c>
      <c r="F26" s="2">
        <f t="shared" si="0"/>
        <v>4.5499999999999972</v>
      </c>
      <c r="G26" s="32"/>
      <c r="H26" s="32"/>
    </row>
    <row r="27" spans="1:8" x14ac:dyDescent="0.25">
      <c r="A27" s="3">
        <v>2</v>
      </c>
      <c r="B27" s="2" t="s">
        <v>5</v>
      </c>
      <c r="C27" s="2" t="s">
        <v>4</v>
      </c>
      <c r="D27" s="2">
        <v>87.21</v>
      </c>
      <c r="E27" s="2">
        <v>83.29</v>
      </c>
      <c r="F27" s="2">
        <f t="shared" si="0"/>
        <v>-3.9199999999999875</v>
      </c>
      <c r="G27" s="32"/>
      <c r="H27" s="32"/>
    </row>
    <row r="28" spans="1:8" x14ac:dyDescent="0.25">
      <c r="A28" s="3">
        <v>18</v>
      </c>
      <c r="B28" s="2" t="s">
        <v>23</v>
      </c>
      <c r="C28" s="2" t="s">
        <v>10</v>
      </c>
      <c r="D28" s="2">
        <v>83.22</v>
      </c>
      <c r="E28" s="2">
        <v>81.650000000000006</v>
      </c>
      <c r="F28" s="2">
        <f t="shared" si="0"/>
        <v>-1.5699999999999932</v>
      </c>
      <c r="G28" s="32"/>
      <c r="H28" s="32"/>
    </row>
    <row r="29" spans="1:8" x14ac:dyDescent="0.25">
      <c r="A29" s="3">
        <v>26</v>
      </c>
      <c r="B29" s="2" t="s">
        <v>31</v>
      </c>
      <c r="C29" s="2" t="s">
        <v>4</v>
      </c>
      <c r="D29" s="2">
        <v>75.45</v>
      </c>
      <c r="E29" s="2">
        <v>80.31</v>
      </c>
      <c r="F29" s="2">
        <f t="shared" si="0"/>
        <v>4.8599999999999994</v>
      </c>
      <c r="G29" s="32"/>
      <c r="H29" s="32"/>
    </row>
    <row r="30" spans="1:8" x14ac:dyDescent="0.25">
      <c r="A30" s="3">
        <v>4</v>
      </c>
      <c r="B30" s="2" t="s">
        <v>8</v>
      </c>
      <c r="C30" s="2" t="s">
        <v>4</v>
      </c>
      <c r="D30" s="2">
        <v>65.59</v>
      </c>
      <c r="E30" s="2">
        <v>80.05</v>
      </c>
      <c r="F30" s="2">
        <f t="shared" si="0"/>
        <v>14.459999999999994</v>
      </c>
      <c r="G30" s="32"/>
      <c r="H30" s="32"/>
    </row>
    <row r="31" spans="1:8" x14ac:dyDescent="0.25">
      <c r="A31" s="1">
        <v>37</v>
      </c>
      <c r="B31" s="2" t="s">
        <v>42</v>
      </c>
      <c r="C31" s="2" t="s">
        <v>7</v>
      </c>
      <c r="D31" s="2">
        <v>67.78</v>
      </c>
      <c r="E31" s="2">
        <v>79</v>
      </c>
      <c r="F31" s="2">
        <f t="shared" si="0"/>
        <v>11.219999999999999</v>
      </c>
      <c r="G31" s="32"/>
      <c r="H31" s="32"/>
    </row>
    <row r="32" spans="1:8" x14ac:dyDescent="0.25">
      <c r="A32" s="1">
        <v>19</v>
      </c>
      <c r="B32" s="2" t="s">
        <v>24</v>
      </c>
      <c r="C32" s="2" t="s">
        <v>10</v>
      </c>
      <c r="D32" s="2">
        <v>74.48</v>
      </c>
      <c r="E32" s="2">
        <v>76.19</v>
      </c>
      <c r="F32" s="2">
        <f t="shared" si="0"/>
        <v>1.7099999999999937</v>
      </c>
      <c r="G32" s="32"/>
      <c r="H32" s="32"/>
    </row>
    <row r="33" spans="1:8" x14ac:dyDescent="0.25">
      <c r="A33" s="1">
        <v>13</v>
      </c>
      <c r="B33" s="2" t="s">
        <v>18</v>
      </c>
      <c r="C33" s="2" t="s">
        <v>7</v>
      </c>
      <c r="D33" s="2">
        <v>86.35</v>
      </c>
      <c r="E33" s="2">
        <v>75.5</v>
      </c>
      <c r="F33" s="2">
        <f t="shared" si="0"/>
        <v>-10.849999999999994</v>
      </c>
      <c r="G33" s="32"/>
      <c r="H33" s="32"/>
    </row>
    <row r="34" spans="1:8" x14ac:dyDescent="0.25">
      <c r="A34" s="3">
        <v>32</v>
      </c>
      <c r="B34" s="2" t="s">
        <v>37</v>
      </c>
      <c r="C34" s="2" t="s">
        <v>4</v>
      </c>
      <c r="D34" s="2">
        <v>76.64</v>
      </c>
      <c r="E34" s="2">
        <v>75.36</v>
      </c>
      <c r="F34" s="2">
        <f t="shared" si="0"/>
        <v>-1.2800000000000011</v>
      </c>
      <c r="G34" s="32"/>
      <c r="H34" s="32"/>
    </row>
    <row r="35" spans="1:8" x14ac:dyDescent="0.25">
      <c r="A35" s="1">
        <v>33</v>
      </c>
      <c r="B35" s="2" t="s">
        <v>38</v>
      </c>
      <c r="C35" s="2" t="s">
        <v>7</v>
      </c>
      <c r="D35" s="2">
        <v>73.03</v>
      </c>
      <c r="E35" s="2">
        <v>75.05</v>
      </c>
      <c r="F35" s="2">
        <f t="shared" si="0"/>
        <v>2.019999999999996</v>
      </c>
      <c r="G35" s="32"/>
      <c r="H35" s="32"/>
    </row>
    <row r="36" spans="1:8" x14ac:dyDescent="0.25">
      <c r="A36" s="1">
        <v>25</v>
      </c>
      <c r="B36" s="2" t="s">
        <v>30</v>
      </c>
      <c r="C36" s="2" t="s">
        <v>4</v>
      </c>
      <c r="D36" s="2">
        <v>64.94</v>
      </c>
      <c r="E36" s="2">
        <v>74.28</v>
      </c>
      <c r="F36" s="2">
        <f t="shared" si="0"/>
        <v>9.3400000000000034</v>
      </c>
      <c r="G36" s="32"/>
      <c r="H36" s="32"/>
    </row>
    <row r="37" spans="1:8" x14ac:dyDescent="0.25">
      <c r="A37" s="1">
        <v>29</v>
      </c>
      <c r="B37" s="2" t="s">
        <v>34</v>
      </c>
      <c r="C37" s="2" t="s">
        <v>4</v>
      </c>
      <c r="D37" s="2">
        <v>66.16</v>
      </c>
      <c r="E37" s="2">
        <v>73.599999999999994</v>
      </c>
      <c r="F37" s="2">
        <f t="shared" si="0"/>
        <v>7.4399999999999977</v>
      </c>
      <c r="G37" s="32"/>
      <c r="H37" s="32"/>
    </row>
    <row r="38" spans="1:8" x14ac:dyDescent="0.25">
      <c r="A38" s="1">
        <v>1</v>
      </c>
      <c r="B38" s="2" t="s">
        <v>3</v>
      </c>
      <c r="C38" s="2" t="s">
        <v>4</v>
      </c>
      <c r="D38" s="2">
        <v>73.55</v>
      </c>
      <c r="E38" s="2">
        <v>72.13</v>
      </c>
      <c r="F38" s="2">
        <f t="shared" si="0"/>
        <v>-1.4200000000000017</v>
      </c>
      <c r="G38" s="32"/>
      <c r="H38" s="32"/>
    </row>
    <row r="39" spans="1:8" x14ac:dyDescent="0.25">
      <c r="A39" s="1">
        <v>11</v>
      </c>
      <c r="B39" s="2" t="s">
        <v>16</v>
      </c>
      <c r="C39" s="2" t="s">
        <v>7</v>
      </c>
      <c r="D39" s="2">
        <v>78.11</v>
      </c>
      <c r="E39" s="2">
        <v>71.569999999999993</v>
      </c>
      <c r="F39" s="2">
        <f t="shared" si="0"/>
        <v>-6.5400000000000063</v>
      </c>
      <c r="G39" s="32"/>
      <c r="H39" s="32"/>
    </row>
    <row r="40" spans="1:8" x14ac:dyDescent="0.25">
      <c r="A40" s="3">
        <v>14</v>
      </c>
      <c r="B40" s="2" t="s">
        <v>19</v>
      </c>
      <c r="C40" s="2" t="s">
        <v>10</v>
      </c>
      <c r="D40" s="2">
        <v>84.73</v>
      </c>
      <c r="E40" s="2">
        <v>68.89</v>
      </c>
      <c r="F40" s="2">
        <f t="shared" si="0"/>
        <v>-15.840000000000003</v>
      </c>
      <c r="G40" s="32"/>
      <c r="H40" s="32"/>
    </row>
    <row r="41" spans="1:8" x14ac:dyDescent="0.25">
      <c r="A41" s="3">
        <v>22</v>
      </c>
      <c r="B41" s="2" t="s">
        <v>27</v>
      </c>
      <c r="C41" s="2" t="s">
        <v>10</v>
      </c>
      <c r="D41" s="2">
        <v>79.8</v>
      </c>
      <c r="E41" s="2">
        <v>64</v>
      </c>
      <c r="F41" s="2">
        <f t="shared" si="0"/>
        <v>-15.799999999999997</v>
      </c>
      <c r="G41" s="32"/>
      <c r="H41" s="32"/>
    </row>
    <row r="42" spans="1:8" ht="15.75" x14ac:dyDescent="0.25">
      <c r="B42" s="7" t="s">
        <v>44</v>
      </c>
      <c r="C42" s="7"/>
      <c r="D42" s="7">
        <v>81.150000000000006</v>
      </c>
      <c r="E42" s="34">
        <v>80.599999999999994</v>
      </c>
      <c r="F42" s="2">
        <f t="shared" ref="F42" si="1">E42-D42</f>
        <v>-0.55000000000001137</v>
      </c>
      <c r="G42" s="50">
        <f>SUM(G4:G41)</f>
        <v>9</v>
      </c>
      <c r="H42" s="50">
        <f>SUM(H4:H41)</f>
        <v>5</v>
      </c>
    </row>
    <row r="43" spans="1:8" x14ac:dyDescent="0.25">
      <c r="A43" s="9"/>
    </row>
  </sheetData>
  <sortState ref="A4:H41">
    <sortCondition descending="1" ref="G4:G41"/>
  </sortState>
  <mergeCells count="1">
    <mergeCell ref="B1:F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G29" sqref="G29"/>
    </sheetView>
  </sheetViews>
  <sheetFormatPr defaultRowHeight="15" x14ac:dyDescent="0.25"/>
  <cols>
    <col min="1" max="1" width="4.140625" customWidth="1"/>
    <col min="2" max="2" width="11" style="10" customWidth="1"/>
    <col min="3" max="4" width="7.28515625" style="10" customWidth="1"/>
    <col min="5" max="5" width="8.7109375" style="10" customWidth="1"/>
    <col min="6" max="6" width="7.28515625" style="45" customWidth="1"/>
  </cols>
  <sheetData>
    <row r="1" spans="1:10" ht="15.75" x14ac:dyDescent="0.25">
      <c r="B1" s="56" t="s">
        <v>60</v>
      </c>
      <c r="C1" s="56"/>
      <c r="D1" s="56"/>
      <c r="E1" s="56"/>
      <c r="F1" s="56"/>
    </row>
    <row r="2" spans="1:10" ht="75" x14ac:dyDescent="0.25">
      <c r="B2" s="35" t="s">
        <v>0</v>
      </c>
      <c r="C2" s="35" t="s">
        <v>45</v>
      </c>
      <c r="D2" s="35" t="s">
        <v>53</v>
      </c>
      <c r="E2" s="35" t="s">
        <v>54</v>
      </c>
      <c r="F2" s="43" t="s">
        <v>55</v>
      </c>
      <c r="G2" s="39" t="s">
        <v>56</v>
      </c>
      <c r="H2" s="39" t="s">
        <v>57</v>
      </c>
      <c r="I2" s="39" t="s">
        <v>58</v>
      </c>
      <c r="J2" s="39" t="s">
        <v>59</v>
      </c>
    </row>
    <row r="3" spans="1:10" x14ac:dyDescent="0.25">
      <c r="A3" s="1">
        <v>2</v>
      </c>
      <c r="B3" s="2" t="s">
        <v>28</v>
      </c>
      <c r="C3" s="2" t="s">
        <v>4</v>
      </c>
      <c r="D3" s="2">
        <v>71.94</v>
      </c>
      <c r="E3" s="2">
        <v>92.8</v>
      </c>
      <c r="F3" s="44">
        <f t="shared" ref="F3:F40" si="0">E3-D3</f>
        <v>20.86</v>
      </c>
      <c r="G3" s="3">
        <v>24</v>
      </c>
      <c r="H3" s="3">
        <v>7</v>
      </c>
      <c r="I3" s="37">
        <f t="shared" ref="I3:I40" si="1">H3/G3</f>
        <v>0.29166666666666669</v>
      </c>
      <c r="J3" s="38">
        <f t="shared" ref="J3:J40" si="2">I3*E3</f>
        <v>27.066666666666666</v>
      </c>
    </row>
    <row r="4" spans="1:10" x14ac:dyDescent="0.25">
      <c r="A4" s="1">
        <v>22</v>
      </c>
      <c r="B4" s="2" t="s">
        <v>43</v>
      </c>
      <c r="C4" s="2" t="s">
        <v>7</v>
      </c>
      <c r="D4" s="2">
        <v>63.33</v>
      </c>
      <c r="E4" s="2">
        <v>79.2</v>
      </c>
      <c r="F4" s="44">
        <f t="shared" si="0"/>
        <v>15.870000000000005</v>
      </c>
      <c r="G4" s="3">
        <v>13</v>
      </c>
      <c r="H4" s="4">
        <v>5</v>
      </c>
      <c r="I4" s="37">
        <f t="shared" si="1"/>
        <v>0.38461538461538464</v>
      </c>
      <c r="J4" s="38">
        <f t="shared" si="2"/>
        <v>30.461538461538463</v>
      </c>
    </row>
    <row r="5" spans="1:10" x14ac:dyDescent="0.25">
      <c r="A5" s="1">
        <v>21</v>
      </c>
      <c r="B5" s="2" t="s">
        <v>8</v>
      </c>
      <c r="C5" s="2" t="s">
        <v>4</v>
      </c>
      <c r="D5" s="2">
        <v>65.59</v>
      </c>
      <c r="E5" s="2">
        <v>80.05</v>
      </c>
      <c r="F5" s="44">
        <f t="shared" si="0"/>
        <v>14.459999999999994</v>
      </c>
      <c r="G5" s="4">
        <v>25</v>
      </c>
      <c r="H5" s="4">
        <v>17</v>
      </c>
      <c r="I5" s="37">
        <f t="shared" si="1"/>
        <v>0.68</v>
      </c>
      <c r="J5" s="38">
        <f t="shared" si="2"/>
        <v>54.434000000000005</v>
      </c>
    </row>
    <row r="6" spans="1:10" x14ac:dyDescent="0.25">
      <c r="A6" s="1">
        <v>11</v>
      </c>
      <c r="B6" s="2" t="s">
        <v>33</v>
      </c>
      <c r="C6" s="2" t="s">
        <v>4</v>
      </c>
      <c r="D6" s="2">
        <v>72.64</v>
      </c>
      <c r="E6" s="2">
        <v>85.7</v>
      </c>
      <c r="F6" s="44">
        <f t="shared" si="0"/>
        <v>13.060000000000002</v>
      </c>
      <c r="G6" s="3">
        <v>15</v>
      </c>
      <c r="H6" s="4">
        <v>10</v>
      </c>
      <c r="I6" s="37">
        <f t="shared" si="1"/>
        <v>0.66666666666666663</v>
      </c>
      <c r="J6" s="38">
        <f t="shared" si="2"/>
        <v>57.133333333333333</v>
      </c>
    </row>
    <row r="7" spans="1:10" x14ac:dyDescent="0.25">
      <c r="A7" s="1">
        <v>24</v>
      </c>
      <c r="B7" s="2" t="s">
        <v>42</v>
      </c>
      <c r="C7" s="2" t="s">
        <v>7</v>
      </c>
      <c r="D7" s="2">
        <v>67.78</v>
      </c>
      <c r="E7" s="2">
        <v>79</v>
      </c>
      <c r="F7" s="44">
        <f t="shared" si="0"/>
        <v>11.219999999999999</v>
      </c>
      <c r="G7" s="3">
        <v>3</v>
      </c>
      <c r="H7" s="4">
        <v>2</v>
      </c>
      <c r="I7" s="37">
        <f t="shared" si="1"/>
        <v>0.66666666666666663</v>
      </c>
      <c r="J7" s="38">
        <f t="shared" si="2"/>
        <v>52.666666666666664</v>
      </c>
    </row>
    <row r="8" spans="1:10" x14ac:dyDescent="0.25">
      <c r="A8" s="1">
        <v>14</v>
      </c>
      <c r="B8" s="2" t="s">
        <v>14</v>
      </c>
      <c r="C8" s="2" t="s">
        <v>10</v>
      </c>
      <c r="D8" s="2">
        <v>74.45</v>
      </c>
      <c r="E8" s="2">
        <v>84.67</v>
      </c>
      <c r="F8" s="44">
        <f t="shared" si="0"/>
        <v>10.219999999999999</v>
      </c>
      <c r="G8" s="3">
        <v>14</v>
      </c>
      <c r="H8" s="4">
        <v>9</v>
      </c>
      <c r="I8" s="37">
        <f t="shared" si="1"/>
        <v>0.6428571428571429</v>
      </c>
      <c r="J8" s="38">
        <f t="shared" si="2"/>
        <v>54.430714285714288</v>
      </c>
    </row>
    <row r="9" spans="1:10" x14ac:dyDescent="0.25">
      <c r="A9" s="1">
        <v>30</v>
      </c>
      <c r="B9" s="2" t="s">
        <v>30</v>
      </c>
      <c r="C9" s="2" t="s">
        <v>4</v>
      </c>
      <c r="D9" s="2">
        <v>64.94</v>
      </c>
      <c r="E9" s="2">
        <v>74.28</v>
      </c>
      <c r="F9" s="44">
        <f t="shared" si="0"/>
        <v>9.3400000000000034</v>
      </c>
      <c r="G9" s="3">
        <v>12</v>
      </c>
      <c r="H9" s="4">
        <v>7</v>
      </c>
      <c r="I9" s="37">
        <f t="shared" si="1"/>
        <v>0.58333333333333337</v>
      </c>
      <c r="J9" s="38">
        <f t="shared" si="2"/>
        <v>43.330000000000005</v>
      </c>
    </row>
    <row r="10" spans="1:10" x14ac:dyDescent="0.25">
      <c r="A10" s="1">
        <v>13</v>
      </c>
      <c r="B10" s="2" t="s">
        <v>20</v>
      </c>
      <c r="C10" s="2" t="s">
        <v>7</v>
      </c>
      <c r="D10" s="2">
        <v>75.44</v>
      </c>
      <c r="E10" s="2">
        <v>84.72</v>
      </c>
      <c r="F10" s="44">
        <f t="shared" si="0"/>
        <v>9.2800000000000011</v>
      </c>
      <c r="G10" s="5">
        <v>19</v>
      </c>
      <c r="H10" s="6">
        <v>18</v>
      </c>
      <c r="I10" s="37">
        <f t="shared" si="1"/>
        <v>0.94736842105263153</v>
      </c>
      <c r="J10" s="38">
        <f t="shared" si="2"/>
        <v>80.261052631578949</v>
      </c>
    </row>
    <row r="11" spans="1:10" x14ac:dyDescent="0.25">
      <c r="A11" s="1">
        <v>33</v>
      </c>
      <c r="B11" s="2" t="s">
        <v>34</v>
      </c>
      <c r="C11" s="2" t="s">
        <v>4</v>
      </c>
      <c r="D11" s="2">
        <v>66.16</v>
      </c>
      <c r="E11" s="2">
        <v>73.599999999999994</v>
      </c>
      <c r="F11" s="44">
        <f t="shared" si="0"/>
        <v>7.4399999999999977</v>
      </c>
      <c r="G11" s="3">
        <v>50</v>
      </c>
      <c r="H11" s="4">
        <v>32</v>
      </c>
      <c r="I11" s="37">
        <f t="shared" si="1"/>
        <v>0.64</v>
      </c>
      <c r="J11" s="38">
        <f t="shared" si="2"/>
        <v>47.103999999999999</v>
      </c>
    </row>
    <row r="12" spans="1:10" x14ac:dyDescent="0.25">
      <c r="A12" s="1">
        <v>12</v>
      </c>
      <c r="B12" s="2" t="s">
        <v>13</v>
      </c>
      <c r="C12" s="2" t="s">
        <v>4</v>
      </c>
      <c r="D12" s="2">
        <v>79.47</v>
      </c>
      <c r="E12" s="2">
        <v>84.84</v>
      </c>
      <c r="F12" s="44">
        <f t="shared" si="0"/>
        <v>5.3700000000000045</v>
      </c>
      <c r="G12" s="3">
        <v>26</v>
      </c>
      <c r="H12" s="4">
        <v>25</v>
      </c>
      <c r="I12" s="37">
        <f t="shared" si="1"/>
        <v>0.96153846153846156</v>
      </c>
      <c r="J12" s="38">
        <f t="shared" si="2"/>
        <v>81.57692307692308</v>
      </c>
    </row>
    <row r="13" spans="1:10" x14ac:dyDescent="0.25">
      <c r="A13" s="1">
        <v>20</v>
      </c>
      <c r="B13" s="2" t="s">
        <v>31</v>
      </c>
      <c r="C13" s="2" t="s">
        <v>4</v>
      </c>
      <c r="D13" s="2">
        <v>75.45</v>
      </c>
      <c r="E13" s="2">
        <v>80.31</v>
      </c>
      <c r="F13" s="44">
        <f t="shared" si="0"/>
        <v>4.8599999999999994</v>
      </c>
      <c r="G13" s="3">
        <v>20</v>
      </c>
      <c r="H13" s="4">
        <v>13</v>
      </c>
      <c r="I13" s="37">
        <f t="shared" si="1"/>
        <v>0.65</v>
      </c>
      <c r="J13" s="38">
        <f t="shared" si="2"/>
        <v>52.201500000000003</v>
      </c>
    </row>
    <row r="14" spans="1:10" x14ac:dyDescent="0.25">
      <c r="A14" s="1">
        <v>8</v>
      </c>
      <c r="B14" s="2" t="s">
        <v>25</v>
      </c>
      <c r="C14" s="2" t="s">
        <v>7</v>
      </c>
      <c r="D14" s="2">
        <v>82.26</v>
      </c>
      <c r="E14" s="2">
        <v>86.94</v>
      </c>
      <c r="F14" s="44">
        <f t="shared" si="0"/>
        <v>4.6799999999999926</v>
      </c>
      <c r="G14" s="3">
        <v>33</v>
      </c>
      <c r="H14" s="4">
        <v>31</v>
      </c>
      <c r="I14" s="37">
        <f t="shared" si="1"/>
        <v>0.93939393939393945</v>
      </c>
      <c r="J14" s="38">
        <f t="shared" si="2"/>
        <v>81.670909090909092</v>
      </c>
    </row>
    <row r="15" spans="1:10" x14ac:dyDescent="0.25">
      <c r="A15" s="1">
        <v>4</v>
      </c>
      <c r="B15" s="2" t="s">
        <v>40</v>
      </c>
      <c r="C15" s="2" t="s">
        <v>10</v>
      </c>
      <c r="D15" s="2">
        <v>85.43</v>
      </c>
      <c r="E15" s="2">
        <v>90</v>
      </c>
      <c r="F15" s="44">
        <f t="shared" si="0"/>
        <v>4.5699999999999932</v>
      </c>
      <c r="G15" s="3">
        <v>22</v>
      </c>
      <c r="H15" s="4">
        <v>11</v>
      </c>
      <c r="I15" s="37">
        <f t="shared" si="1"/>
        <v>0.5</v>
      </c>
      <c r="J15" s="38">
        <f t="shared" si="2"/>
        <v>45</v>
      </c>
    </row>
    <row r="16" spans="1:10" x14ac:dyDescent="0.25">
      <c r="A16" s="1">
        <v>5</v>
      </c>
      <c r="B16" s="2" t="s">
        <v>15</v>
      </c>
      <c r="C16" s="2" t="s">
        <v>10</v>
      </c>
      <c r="D16" s="2">
        <v>84.75</v>
      </c>
      <c r="E16" s="2">
        <v>89.3</v>
      </c>
      <c r="F16" s="44">
        <f t="shared" si="0"/>
        <v>4.5499999999999972</v>
      </c>
      <c r="G16" s="3">
        <v>11</v>
      </c>
      <c r="H16" s="4">
        <v>3</v>
      </c>
      <c r="I16" s="37">
        <f t="shared" si="1"/>
        <v>0.27272727272727271</v>
      </c>
      <c r="J16" s="38">
        <f t="shared" si="2"/>
        <v>24.354545454545452</v>
      </c>
    </row>
    <row r="17" spans="1:10" x14ac:dyDescent="0.25">
      <c r="A17" s="1">
        <v>1</v>
      </c>
      <c r="B17" s="2" t="s">
        <v>9</v>
      </c>
      <c r="C17" s="2" t="s">
        <v>10</v>
      </c>
      <c r="D17" s="2">
        <v>90</v>
      </c>
      <c r="E17" s="2">
        <v>94</v>
      </c>
      <c r="F17" s="44">
        <f t="shared" si="0"/>
        <v>4</v>
      </c>
      <c r="G17" s="4">
        <v>5</v>
      </c>
      <c r="H17" s="4">
        <v>2</v>
      </c>
      <c r="I17" s="37">
        <f t="shared" si="1"/>
        <v>0.4</v>
      </c>
      <c r="J17" s="38">
        <f t="shared" si="2"/>
        <v>37.6</v>
      </c>
    </row>
    <row r="18" spans="1:10" x14ac:dyDescent="0.25">
      <c r="A18" s="1">
        <v>3</v>
      </c>
      <c r="B18" s="2" t="s">
        <v>21</v>
      </c>
      <c r="C18" s="2" t="s">
        <v>10</v>
      </c>
      <c r="D18" s="2">
        <v>87.35</v>
      </c>
      <c r="E18" s="2">
        <v>91.31</v>
      </c>
      <c r="F18" s="44">
        <f t="shared" si="0"/>
        <v>3.960000000000008</v>
      </c>
      <c r="G18" s="3">
        <v>37</v>
      </c>
      <c r="H18" s="4">
        <v>32</v>
      </c>
      <c r="I18" s="37">
        <f t="shared" si="1"/>
        <v>0.86486486486486491</v>
      </c>
      <c r="J18" s="38">
        <f t="shared" si="2"/>
        <v>78.970810810810818</v>
      </c>
    </row>
    <row r="19" spans="1:10" x14ac:dyDescent="0.25">
      <c r="A19" s="1">
        <v>7</v>
      </c>
      <c r="B19" s="2" t="s">
        <v>36</v>
      </c>
      <c r="C19" s="2" t="s">
        <v>4</v>
      </c>
      <c r="D19" s="2">
        <v>85</v>
      </c>
      <c r="E19" s="2">
        <v>87.6</v>
      </c>
      <c r="F19" s="44">
        <f t="shared" si="0"/>
        <v>2.5999999999999943</v>
      </c>
      <c r="G19" s="3">
        <v>17</v>
      </c>
      <c r="H19" s="4">
        <v>10</v>
      </c>
      <c r="I19" s="37">
        <f t="shared" si="1"/>
        <v>0.58823529411764708</v>
      </c>
      <c r="J19" s="38">
        <f t="shared" si="2"/>
        <v>51.529411764705884</v>
      </c>
    </row>
    <row r="20" spans="1:10" x14ac:dyDescent="0.25">
      <c r="A20" s="1">
        <v>29</v>
      </c>
      <c r="B20" s="2" t="s">
        <v>38</v>
      </c>
      <c r="C20" s="2" t="s">
        <v>7</v>
      </c>
      <c r="D20" s="2">
        <v>73.03</v>
      </c>
      <c r="E20" s="2">
        <v>75.05</v>
      </c>
      <c r="F20" s="44">
        <f t="shared" si="0"/>
        <v>2.019999999999996</v>
      </c>
      <c r="G20" s="3">
        <v>22</v>
      </c>
      <c r="H20" s="4">
        <v>20</v>
      </c>
      <c r="I20" s="37">
        <f t="shared" si="1"/>
        <v>0.90909090909090906</v>
      </c>
      <c r="J20" s="38">
        <f t="shared" si="2"/>
        <v>68.22727272727272</v>
      </c>
    </row>
    <row r="21" spans="1:10" x14ac:dyDescent="0.25">
      <c r="A21" s="1">
        <v>9</v>
      </c>
      <c r="B21" s="2" t="s">
        <v>26</v>
      </c>
      <c r="C21" s="2" t="s">
        <v>10</v>
      </c>
      <c r="D21" s="2">
        <v>84.56</v>
      </c>
      <c r="E21" s="2">
        <v>86.43</v>
      </c>
      <c r="F21" s="44">
        <f t="shared" si="0"/>
        <v>1.8700000000000045</v>
      </c>
      <c r="G21" s="3">
        <v>24</v>
      </c>
      <c r="H21" s="4">
        <v>14</v>
      </c>
      <c r="I21" s="37">
        <f t="shared" si="1"/>
        <v>0.58333333333333337</v>
      </c>
      <c r="J21" s="38">
        <f t="shared" si="2"/>
        <v>50.417500000000004</v>
      </c>
    </row>
    <row r="22" spans="1:10" x14ac:dyDescent="0.25">
      <c r="A22" s="1">
        <v>25</v>
      </c>
      <c r="B22" s="2" t="s">
        <v>24</v>
      </c>
      <c r="C22" s="2" t="s">
        <v>10</v>
      </c>
      <c r="D22" s="2">
        <v>74.48</v>
      </c>
      <c r="E22" s="2">
        <v>76.19</v>
      </c>
      <c r="F22" s="44">
        <f t="shared" si="0"/>
        <v>1.7099999999999937</v>
      </c>
      <c r="G22" s="3">
        <v>38</v>
      </c>
      <c r="H22" s="4">
        <v>26</v>
      </c>
      <c r="I22" s="37">
        <f t="shared" si="1"/>
        <v>0.68421052631578949</v>
      </c>
      <c r="J22" s="38">
        <f t="shared" si="2"/>
        <v>52.13</v>
      </c>
    </row>
    <row r="23" spans="1:10" x14ac:dyDescent="0.25">
      <c r="A23" s="1">
        <v>15</v>
      </c>
      <c r="B23" s="2" t="s">
        <v>11</v>
      </c>
      <c r="C23" s="2" t="s">
        <v>4</v>
      </c>
      <c r="D23" s="2">
        <v>82.13</v>
      </c>
      <c r="E23" s="2">
        <v>83.4</v>
      </c>
      <c r="F23" s="44">
        <f t="shared" si="0"/>
        <v>1.2700000000000102</v>
      </c>
      <c r="G23" s="3">
        <v>17</v>
      </c>
      <c r="H23" s="4">
        <v>10</v>
      </c>
      <c r="I23" s="37">
        <f t="shared" si="1"/>
        <v>0.58823529411764708</v>
      </c>
      <c r="J23" s="38">
        <f t="shared" si="2"/>
        <v>49.058823529411768</v>
      </c>
    </row>
    <row r="24" spans="1:10" x14ac:dyDescent="0.25">
      <c r="A24" s="1">
        <v>19</v>
      </c>
      <c r="B24" s="2" t="s">
        <v>6</v>
      </c>
      <c r="C24" s="2" t="s">
        <v>7</v>
      </c>
      <c r="D24" s="2">
        <v>80.92</v>
      </c>
      <c r="E24" s="2">
        <v>80.319999999999993</v>
      </c>
      <c r="F24" s="44">
        <f t="shared" si="0"/>
        <v>-0.60000000000000853</v>
      </c>
      <c r="G24" s="4">
        <v>37</v>
      </c>
      <c r="H24" s="4">
        <v>34</v>
      </c>
      <c r="I24" s="37">
        <f t="shared" si="1"/>
        <v>0.91891891891891897</v>
      </c>
      <c r="J24" s="38">
        <f t="shared" si="2"/>
        <v>73.80756756756756</v>
      </c>
    </row>
    <row r="25" spans="1:10" x14ac:dyDescent="0.25">
      <c r="A25" s="1">
        <v>27</v>
      </c>
      <c r="B25" s="2" t="s">
        <v>37</v>
      </c>
      <c r="C25" s="2" t="s">
        <v>4</v>
      </c>
      <c r="D25" s="2">
        <v>76.64</v>
      </c>
      <c r="E25" s="2">
        <v>75.36</v>
      </c>
      <c r="F25" s="44">
        <f t="shared" si="0"/>
        <v>-1.2800000000000011</v>
      </c>
      <c r="G25" s="3">
        <v>38</v>
      </c>
      <c r="H25" s="4">
        <v>14</v>
      </c>
      <c r="I25" s="37">
        <f t="shared" si="1"/>
        <v>0.36842105263157893</v>
      </c>
      <c r="J25" s="38">
        <f t="shared" si="2"/>
        <v>27.764210526315789</v>
      </c>
    </row>
    <row r="26" spans="1:10" x14ac:dyDescent="0.25">
      <c r="A26" s="1">
        <v>35</v>
      </c>
      <c r="B26" s="2" t="s">
        <v>3</v>
      </c>
      <c r="C26" s="2" t="s">
        <v>4</v>
      </c>
      <c r="D26" s="2">
        <v>73.55</v>
      </c>
      <c r="E26" s="2">
        <v>72.13</v>
      </c>
      <c r="F26" s="44">
        <f t="shared" si="0"/>
        <v>-1.4200000000000017</v>
      </c>
      <c r="G26" s="1">
        <v>13</v>
      </c>
      <c r="H26" s="1">
        <v>8</v>
      </c>
      <c r="I26" s="37">
        <f t="shared" si="1"/>
        <v>0.61538461538461542</v>
      </c>
      <c r="J26" s="38">
        <f t="shared" si="2"/>
        <v>44.387692307692305</v>
      </c>
    </row>
    <row r="27" spans="1:10" x14ac:dyDescent="0.25">
      <c r="A27" s="1">
        <v>34</v>
      </c>
      <c r="B27" s="2" t="s">
        <v>41</v>
      </c>
      <c r="C27" s="2" t="s">
        <v>10</v>
      </c>
      <c r="D27" s="2">
        <v>73.900000000000006</v>
      </c>
      <c r="E27" s="2">
        <v>72.400000000000006</v>
      </c>
      <c r="F27" s="44">
        <f t="shared" si="0"/>
        <v>-1.5</v>
      </c>
      <c r="G27" s="3">
        <v>11</v>
      </c>
      <c r="H27" s="4">
        <v>8</v>
      </c>
      <c r="I27" s="37">
        <f t="shared" si="1"/>
        <v>0.72727272727272729</v>
      </c>
      <c r="J27" s="38">
        <f t="shared" si="2"/>
        <v>52.654545454545463</v>
      </c>
    </row>
    <row r="28" spans="1:10" x14ac:dyDescent="0.25">
      <c r="A28" s="1">
        <v>18</v>
      </c>
      <c r="B28" s="2" t="s">
        <v>23</v>
      </c>
      <c r="C28" s="2" t="s">
        <v>10</v>
      </c>
      <c r="D28" s="2">
        <v>83.22</v>
      </c>
      <c r="E28" s="2">
        <v>81.650000000000006</v>
      </c>
      <c r="F28" s="44">
        <f t="shared" si="0"/>
        <v>-1.5699999999999932</v>
      </c>
      <c r="G28" s="3">
        <v>40</v>
      </c>
      <c r="H28" s="4">
        <v>23</v>
      </c>
      <c r="I28" s="37">
        <f t="shared" si="1"/>
        <v>0.57499999999999996</v>
      </c>
      <c r="J28" s="38">
        <f t="shared" si="2"/>
        <v>46.948749999999997</v>
      </c>
    </row>
    <row r="29" spans="1:10" x14ac:dyDescent="0.25">
      <c r="A29" s="1">
        <v>17</v>
      </c>
      <c r="B29" s="2" t="s">
        <v>17</v>
      </c>
      <c r="C29" s="2" t="s">
        <v>4</v>
      </c>
      <c r="D29" s="2">
        <v>84.16</v>
      </c>
      <c r="E29" s="2">
        <v>82.52</v>
      </c>
      <c r="F29" s="44">
        <f t="shared" si="0"/>
        <v>-1.6400000000000006</v>
      </c>
      <c r="G29" s="3">
        <v>42</v>
      </c>
      <c r="H29" s="4">
        <v>29</v>
      </c>
      <c r="I29" s="37">
        <f t="shared" si="1"/>
        <v>0.69047619047619047</v>
      </c>
      <c r="J29" s="38">
        <f t="shared" si="2"/>
        <v>56.978095238095236</v>
      </c>
    </row>
    <row r="30" spans="1:10" x14ac:dyDescent="0.25">
      <c r="A30" s="1">
        <v>6</v>
      </c>
      <c r="B30" s="2" t="s">
        <v>35</v>
      </c>
      <c r="C30" s="2" t="s">
        <v>10</v>
      </c>
      <c r="D30" s="2">
        <v>90.4</v>
      </c>
      <c r="E30" s="2">
        <v>88.57</v>
      </c>
      <c r="F30" s="44">
        <f t="shared" si="0"/>
        <v>-1.8300000000000125</v>
      </c>
      <c r="G30" s="3">
        <v>51</v>
      </c>
      <c r="H30" s="4">
        <v>37</v>
      </c>
      <c r="I30" s="37">
        <f t="shared" si="1"/>
        <v>0.72549019607843135</v>
      </c>
      <c r="J30" s="38">
        <f t="shared" si="2"/>
        <v>64.256666666666661</v>
      </c>
    </row>
    <row r="31" spans="1:10" x14ac:dyDescent="0.25">
      <c r="A31" s="1">
        <v>32</v>
      </c>
      <c r="B31" s="2" t="s">
        <v>22</v>
      </c>
      <c r="C31" s="2" t="s">
        <v>10</v>
      </c>
      <c r="D31" s="2">
        <v>77.89</v>
      </c>
      <c r="E31" s="2">
        <v>74</v>
      </c>
      <c r="F31" s="44">
        <f t="shared" si="0"/>
        <v>-3.8900000000000006</v>
      </c>
      <c r="G31" s="3">
        <v>46</v>
      </c>
      <c r="H31" s="4">
        <v>32</v>
      </c>
      <c r="I31" s="37">
        <f t="shared" si="1"/>
        <v>0.69565217391304346</v>
      </c>
      <c r="J31" s="38">
        <f t="shared" si="2"/>
        <v>51.478260869565219</v>
      </c>
    </row>
    <row r="32" spans="1:10" x14ac:dyDescent="0.25">
      <c r="A32" s="1">
        <v>16</v>
      </c>
      <c r="B32" s="2" t="s">
        <v>5</v>
      </c>
      <c r="C32" s="2" t="s">
        <v>4</v>
      </c>
      <c r="D32" s="2">
        <v>87.21</v>
      </c>
      <c r="E32" s="2">
        <v>83.29</v>
      </c>
      <c r="F32" s="44">
        <f t="shared" si="0"/>
        <v>-3.9199999999999875</v>
      </c>
      <c r="G32" s="3">
        <v>18</v>
      </c>
      <c r="H32" s="4">
        <v>17</v>
      </c>
      <c r="I32" s="37">
        <f t="shared" si="1"/>
        <v>0.94444444444444442</v>
      </c>
      <c r="J32" s="38">
        <f t="shared" si="2"/>
        <v>78.662777777777777</v>
      </c>
    </row>
    <row r="33" spans="1:10" x14ac:dyDescent="0.25">
      <c r="A33" s="1">
        <v>36</v>
      </c>
      <c r="B33" s="2" t="s">
        <v>16</v>
      </c>
      <c r="C33" s="2" t="s">
        <v>7</v>
      </c>
      <c r="D33" s="2">
        <v>78.11</v>
      </c>
      <c r="E33" s="2">
        <v>71.569999999999993</v>
      </c>
      <c r="F33" s="44">
        <f t="shared" si="0"/>
        <v>-6.5400000000000063</v>
      </c>
      <c r="G33" s="3">
        <v>20</v>
      </c>
      <c r="H33" s="4">
        <v>7</v>
      </c>
      <c r="I33" s="37">
        <f t="shared" si="1"/>
        <v>0.35</v>
      </c>
      <c r="J33" s="38">
        <f t="shared" si="2"/>
        <v>25.049499999999995</v>
      </c>
    </row>
    <row r="34" spans="1:10" x14ac:dyDescent="0.25">
      <c r="A34" s="1">
        <v>10</v>
      </c>
      <c r="B34" s="2" t="s">
        <v>29</v>
      </c>
      <c r="C34" s="2" t="s">
        <v>10</v>
      </c>
      <c r="D34" s="2">
        <v>94.91</v>
      </c>
      <c r="E34" s="2">
        <v>86.06</v>
      </c>
      <c r="F34" s="44">
        <f t="shared" si="0"/>
        <v>-8.8499999999999943</v>
      </c>
      <c r="G34" s="3">
        <v>52</v>
      </c>
      <c r="H34" s="4">
        <v>35</v>
      </c>
      <c r="I34" s="37">
        <f t="shared" si="1"/>
        <v>0.67307692307692313</v>
      </c>
      <c r="J34" s="38">
        <f t="shared" si="2"/>
        <v>57.925000000000004</v>
      </c>
    </row>
    <row r="35" spans="1:10" x14ac:dyDescent="0.25">
      <c r="A35" s="1">
        <v>23</v>
      </c>
      <c r="B35" s="2" t="s">
        <v>39</v>
      </c>
      <c r="C35" s="2" t="s">
        <v>4</v>
      </c>
      <c r="D35" s="2">
        <v>88.6</v>
      </c>
      <c r="E35" s="2">
        <v>79.05</v>
      </c>
      <c r="F35" s="44">
        <f t="shared" si="0"/>
        <v>-9.5499999999999972</v>
      </c>
      <c r="G35" s="3">
        <v>26</v>
      </c>
      <c r="H35" s="4">
        <v>19</v>
      </c>
      <c r="I35" s="37">
        <f t="shared" si="1"/>
        <v>0.73076923076923073</v>
      </c>
      <c r="J35" s="38">
        <f t="shared" si="2"/>
        <v>57.767307692307689</v>
      </c>
    </row>
    <row r="36" spans="1:10" x14ac:dyDescent="0.25">
      <c r="A36" s="1">
        <v>26</v>
      </c>
      <c r="B36" s="2" t="s">
        <v>18</v>
      </c>
      <c r="C36" s="2" t="s">
        <v>7</v>
      </c>
      <c r="D36" s="2">
        <v>86.35</v>
      </c>
      <c r="E36" s="2">
        <v>75.5</v>
      </c>
      <c r="F36" s="44">
        <f t="shared" si="0"/>
        <v>-10.849999999999994</v>
      </c>
      <c r="G36" s="3">
        <v>32</v>
      </c>
      <c r="H36" s="4">
        <v>18</v>
      </c>
      <c r="I36" s="37">
        <f t="shared" si="1"/>
        <v>0.5625</v>
      </c>
      <c r="J36" s="38">
        <f t="shared" si="2"/>
        <v>42.46875</v>
      </c>
    </row>
    <row r="37" spans="1:10" x14ac:dyDescent="0.25">
      <c r="A37" s="1">
        <v>31</v>
      </c>
      <c r="B37" s="2" t="s">
        <v>32</v>
      </c>
      <c r="C37" s="2" t="s">
        <v>10</v>
      </c>
      <c r="D37" s="2">
        <v>85.44</v>
      </c>
      <c r="E37" s="2">
        <v>74.2</v>
      </c>
      <c r="F37" s="44">
        <f t="shared" si="0"/>
        <v>-11.239999999999995</v>
      </c>
      <c r="G37" s="3">
        <v>50</v>
      </c>
      <c r="H37" s="4">
        <v>34</v>
      </c>
      <c r="I37" s="37">
        <f t="shared" si="1"/>
        <v>0.68</v>
      </c>
      <c r="J37" s="38">
        <f t="shared" si="2"/>
        <v>50.456000000000003</v>
      </c>
    </row>
    <row r="38" spans="1:10" x14ac:dyDescent="0.25">
      <c r="A38" s="1">
        <v>28</v>
      </c>
      <c r="B38" s="2" t="s">
        <v>12</v>
      </c>
      <c r="C38" s="2" t="s">
        <v>7</v>
      </c>
      <c r="D38" s="2">
        <v>88.1</v>
      </c>
      <c r="E38" s="2">
        <v>75.209999999999994</v>
      </c>
      <c r="F38" s="44">
        <f t="shared" si="0"/>
        <v>-12.89</v>
      </c>
      <c r="G38" s="3">
        <v>82</v>
      </c>
      <c r="H38" s="4">
        <v>66</v>
      </c>
      <c r="I38" s="37">
        <f t="shared" si="1"/>
        <v>0.80487804878048785</v>
      </c>
      <c r="J38" s="38">
        <f t="shared" si="2"/>
        <v>60.534878048780485</v>
      </c>
    </row>
    <row r="39" spans="1:10" x14ac:dyDescent="0.25">
      <c r="A39" s="1">
        <v>38</v>
      </c>
      <c r="B39" s="2" t="s">
        <v>27</v>
      </c>
      <c r="C39" s="2" t="s">
        <v>10</v>
      </c>
      <c r="D39" s="2">
        <v>79.8</v>
      </c>
      <c r="E39" s="2">
        <v>64</v>
      </c>
      <c r="F39" s="44">
        <f t="shared" si="0"/>
        <v>-15.799999999999997</v>
      </c>
      <c r="G39" s="3">
        <v>14</v>
      </c>
      <c r="H39" s="4">
        <v>2</v>
      </c>
      <c r="I39" s="37">
        <f t="shared" si="1"/>
        <v>0.14285714285714285</v>
      </c>
      <c r="J39" s="38">
        <f t="shared" si="2"/>
        <v>9.1428571428571423</v>
      </c>
    </row>
    <row r="40" spans="1:10" x14ac:dyDescent="0.25">
      <c r="A40" s="1">
        <v>37</v>
      </c>
      <c r="B40" s="2" t="s">
        <v>19</v>
      </c>
      <c r="C40" s="2" t="s">
        <v>10</v>
      </c>
      <c r="D40" s="2">
        <v>84.73</v>
      </c>
      <c r="E40" s="2">
        <v>68.89</v>
      </c>
      <c r="F40" s="44">
        <f t="shared" si="0"/>
        <v>-15.840000000000003</v>
      </c>
      <c r="G40" s="3">
        <v>11</v>
      </c>
      <c r="H40" s="4">
        <v>9</v>
      </c>
      <c r="I40" s="37">
        <f t="shared" si="1"/>
        <v>0.81818181818181823</v>
      </c>
      <c r="J40" s="38">
        <f t="shared" si="2"/>
        <v>56.364545454545457</v>
      </c>
    </row>
    <row r="41" spans="1:10" ht="15.75" x14ac:dyDescent="0.25">
      <c r="B41" s="7" t="s">
        <v>44</v>
      </c>
      <c r="C41" s="7"/>
      <c r="D41" s="7">
        <v>81.150000000000006</v>
      </c>
      <c r="E41" s="34">
        <v>80.599999999999994</v>
      </c>
      <c r="F41" s="44">
        <f t="shared" ref="F41" si="3">E41-D41</f>
        <v>-0.55000000000001137</v>
      </c>
      <c r="G41" s="8">
        <f>SUM(G3:G40)</f>
        <v>1030</v>
      </c>
      <c r="H41" s="40">
        <f>SUM(H3:H40)</f>
        <v>696</v>
      </c>
      <c r="I41" s="41">
        <f t="shared" ref="I41" si="4">H41/G41</f>
        <v>0.67572815533980579</v>
      </c>
      <c r="J41" s="42">
        <f t="shared" ref="J41" si="5">I41*E41</f>
        <v>54.46368932038834</v>
      </c>
    </row>
    <row r="42" spans="1:10" x14ac:dyDescent="0.25">
      <c r="A42" s="9"/>
    </row>
  </sheetData>
  <sortState ref="A3:J40">
    <sortCondition descending="1" ref="F3:F40"/>
  </sortState>
  <mergeCells count="1">
    <mergeCell ref="B1:F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P11" sqref="P11"/>
    </sheetView>
  </sheetViews>
  <sheetFormatPr defaultRowHeight="15" x14ac:dyDescent="0.25"/>
  <cols>
    <col min="1" max="1" width="4.140625" customWidth="1"/>
    <col min="2" max="2" width="11" style="10" customWidth="1"/>
    <col min="3" max="4" width="7.28515625" style="10" customWidth="1"/>
    <col min="5" max="5" width="8.7109375" style="51" customWidth="1"/>
    <col min="6" max="6" width="7.28515625" style="10" customWidth="1"/>
    <col min="10" max="10" width="9.140625" style="52"/>
  </cols>
  <sheetData>
    <row r="1" spans="1:10" ht="15.75" x14ac:dyDescent="0.25">
      <c r="B1" s="56" t="s">
        <v>60</v>
      </c>
      <c r="C1" s="56"/>
      <c r="D1" s="56"/>
      <c r="E1" s="56"/>
      <c r="F1" s="56"/>
    </row>
    <row r="2" spans="1:10" ht="79.5" customHeight="1" x14ac:dyDescent="0.25">
      <c r="A2" s="27" t="s">
        <v>61</v>
      </c>
      <c r="B2" s="35" t="s">
        <v>0</v>
      </c>
      <c r="C2" s="35" t="s">
        <v>45</v>
      </c>
      <c r="D2" s="35" t="s">
        <v>53</v>
      </c>
      <c r="E2" s="35" t="s">
        <v>54</v>
      </c>
      <c r="F2" s="36" t="s">
        <v>55</v>
      </c>
      <c r="G2" s="39" t="s">
        <v>56</v>
      </c>
      <c r="H2" s="39" t="s">
        <v>57</v>
      </c>
      <c r="I2" s="39" t="s">
        <v>58</v>
      </c>
      <c r="J2" s="53" t="s">
        <v>59</v>
      </c>
    </row>
    <row r="3" spans="1:10" x14ac:dyDescent="0.25">
      <c r="A3" s="1">
        <v>1</v>
      </c>
      <c r="B3" s="2" t="s">
        <v>25</v>
      </c>
      <c r="C3" s="2" t="s">
        <v>7</v>
      </c>
      <c r="D3" s="2">
        <v>82.26</v>
      </c>
      <c r="E3" s="2">
        <v>86.94</v>
      </c>
      <c r="F3" s="2">
        <f t="shared" ref="F3:F40" si="0">E3-D3</f>
        <v>4.6799999999999926</v>
      </c>
      <c r="G3" s="3">
        <v>33</v>
      </c>
      <c r="H3" s="4">
        <v>31</v>
      </c>
      <c r="I3" s="37">
        <f t="shared" ref="I3:I40" si="1">H3/G3</f>
        <v>0.93939393939393945</v>
      </c>
      <c r="J3" s="54">
        <f t="shared" ref="J3:J40" si="2">I3*E3</f>
        <v>81.670909090909092</v>
      </c>
    </row>
    <row r="4" spans="1:10" x14ac:dyDescent="0.25">
      <c r="A4" s="1">
        <v>2</v>
      </c>
      <c r="B4" s="2" t="s">
        <v>13</v>
      </c>
      <c r="C4" s="2" t="s">
        <v>4</v>
      </c>
      <c r="D4" s="2">
        <v>79.47</v>
      </c>
      <c r="E4" s="2">
        <v>84.84</v>
      </c>
      <c r="F4" s="2">
        <f t="shared" si="0"/>
        <v>5.3700000000000045</v>
      </c>
      <c r="G4" s="3">
        <v>26</v>
      </c>
      <c r="H4" s="4">
        <v>25</v>
      </c>
      <c r="I4" s="37">
        <f t="shared" si="1"/>
        <v>0.96153846153846156</v>
      </c>
      <c r="J4" s="54">
        <f t="shared" si="2"/>
        <v>81.57692307692308</v>
      </c>
    </row>
    <row r="5" spans="1:10" x14ac:dyDescent="0.25">
      <c r="A5" s="1">
        <v>3</v>
      </c>
      <c r="B5" s="2" t="s">
        <v>20</v>
      </c>
      <c r="C5" s="2" t="s">
        <v>7</v>
      </c>
      <c r="D5" s="2">
        <v>75.44</v>
      </c>
      <c r="E5" s="2">
        <v>84.72</v>
      </c>
      <c r="F5" s="2">
        <f t="shared" si="0"/>
        <v>9.2800000000000011</v>
      </c>
      <c r="G5" s="5">
        <v>19</v>
      </c>
      <c r="H5" s="6">
        <v>18</v>
      </c>
      <c r="I5" s="37">
        <f t="shared" si="1"/>
        <v>0.94736842105263153</v>
      </c>
      <c r="J5" s="54">
        <f t="shared" si="2"/>
        <v>80.261052631578949</v>
      </c>
    </row>
    <row r="6" spans="1:10" x14ac:dyDescent="0.25">
      <c r="A6" s="1">
        <v>4</v>
      </c>
      <c r="B6" s="2" t="s">
        <v>21</v>
      </c>
      <c r="C6" s="2" t="s">
        <v>10</v>
      </c>
      <c r="D6" s="2">
        <v>87.35</v>
      </c>
      <c r="E6" s="2">
        <v>91.31</v>
      </c>
      <c r="F6" s="2">
        <f t="shared" si="0"/>
        <v>3.960000000000008</v>
      </c>
      <c r="G6" s="3">
        <v>37</v>
      </c>
      <c r="H6" s="4">
        <v>32</v>
      </c>
      <c r="I6" s="37">
        <f t="shared" si="1"/>
        <v>0.86486486486486491</v>
      </c>
      <c r="J6" s="54">
        <f t="shared" si="2"/>
        <v>78.970810810810818</v>
      </c>
    </row>
    <row r="7" spans="1:10" x14ac:dyDescent="0.25">
      <c r="A7" s="1">
        <v>5</v>
      </c>
      <c r="B7" s="2" t="s">
        <v>5</v>
      </c>
      <c r="C7" s="2" t="s">
        <v>4</v>
      </c>
      <c r="D7" s="2">
        <v>87.21</v>
      </c>
      <c r="E7" s="2">
        <v>83.29</v>
      </c>
      <c r="F7" s="2">
        <f t="shared" si="0"/>
        <v>-3.9199999999999875</v>
      </c>
      <c r="G7" s="3">
        <v>18</v>
      </c>
      <c r="H7" s="4">
        <v>17</v>
      </c>
      <c r="I7" s="37">
        <f t="shared" si="1"/>
        <v>0.94444444444444442</v>
      </c>
      <c r="J7" s="54">
        <f t="shared" si="2"/>
        <v>78.662777777777777</v>
      </c>
    </row>
    <row r="8" spans="1:10" x14ac:dyDescent="0.25">
      <c r="A8" s="1">
        <v>6</v>
      </c>
      <c r="B8" s="2" t="s">
        <v>6</v>
      </c>
      <c r="C8" s="2" t="s">
        <v>7</v>
      </c>
      <c r="D8" s="2">
        <v>80.92</v>
      </c>
      <c r="E8" s="2">
        <v>80.319999999999993</v>
      </c>
      <c r="F8" s="2">
        <f t="shared" si="0"/>
        <v>-0.60000000000000853</v>
      </c>
      <c r="G8" s="4">
        <v>37</v>
      </c>
      <c r="H8" s="4">
        <v>34</v>
      </c>
      <c r="I8" s="37">
        <f t="shared" si="1"/>
        <v>0.91891891891891897</v>
      </c>
      <c r="J8" s="54">
        <f t="shared" si="2"/>
        <v>73.80756756756756</v>
      </c>
    </row>
    <row r="9" spans="1:10" x14ac:dyDescent="0.25">
      <c r="A9" s="1">
        <v>7</v>
      </c>
      <c r="B9" s="2" t="s">
        <v>38</v>
      </c>
      <c r="C9" s="2" t="s">
        <v>7</v>
      </c>
      <c r="D9" s="2">
        <v>73.03</v>
      </c>
      <c r="E9" s="2">
        <v>75.05</v>
      </c>
      <c r="F9" s="2">
        <f t="shared" si="0"/>
        <v>2.019999999999996</v>
      </c>
      <c r="G9" s="3">
        <v>22</v>
      </c>
      <c r="H9" s="4">
        <v>20</v>
      </c>
      <c r="I9" s="37">
        <f t="shared" si="1"/>
        <v>0.90909090909090906</v>
      </c>
      <c r="J9" s="54">
        <f t="shared" si="2"/>
        <v>68.22727272727272</v>
      </c>
    </row>
    <row r="10" spans="1:10" x14ac:dyDescent="0.25">
      <c r="A10" s="1">
        <v>8</v>
      </c>
      <c r="B10" s="2" t="s">
        <v>35</v>
      </c>
      <c r="C10" s="2" t="s">
        <v>10</v>
      </c>
      <c r="D10" s="2">
        <v>90.4</v>
      </c>
      <c r="E10" s="2">
        <v>88.57</v>
      </c>
      <c r="F10" s="2">
        <f t="shared" si="0"/>
        <v>-1.8300000000000125</v>
      </c>
      <c r="G10" s="3">
        <v>51</v>
      </c>
      <c r="H10" s="4">
        <v>37</v>
      </c>
      <c r="I10" s="37">
        <f t="shared" si="1"/>
        <v>0.72549019607843135</v>
      </c>
      <c r="J10" s="54">
        <f t="shared" si="2"/>
        <v>64.256666666666661</v>
      </c>
    </row>
    <row r="11" spans="1:10" x14ac:dyDescent="0.25">
      <c r="A11" s="1">
        <v>9</v>
      </c>
      <c r="B11" s="2" t="s">
        <v>12</v>
      </c>
      <c r="C11" s="2" t="s">
        <v>7</v>
      </c>
      <c r="D11" s="2">
        <v>88.1</v>
      </c>
      <c r="E11" s="2">
        <v>75.209999999999994</v>
      </c>
      <c r="F11" s="2">
        <f t="shared" si="0"/>
        <v>-12.89</v>
      </c>
      <c r="G11" s="3">
        <v>82</v>
      </c>
      <c r="H11" s="4">
        <v>66</v>
      </c>
      <c r="I11" s="37">
        <f t="shared" si="1"/>
        <v>0.80487804878048785</v>
      </c>
      <c r="J11" s="54">
        <f t="shared" si="2"/>
        <v>60.534878048780485</v>
      </c>
    </row>
    <row r="12" spans="1:10" x14ac:dyDescent="0.25">
      <c r="A12" s="1">
        <v>10</v>
      </c>
      <c r="B12" s="2" t="s">
        <v>29</v>
      </c>
      <c r="C12" s="2" t="s">
        <v>10</v>
      </c>
      <c r="D12" s="2">
        <v>94.91</v>
      </c>
      <c r="E12" s="2">
        <v>86.06</v>
      </c>
      <c r="F12" s="2">
        <f t="shared" si="0"/>
        <v>-8.8499999999999943</v>
      </c>
      <c r="G12" s="3">
        <v>52</v>
      </c>
      <c r="H12" s="4">
        <v>35</v>
      </c>
      <c r="I12" s="37">
        <f t="shared" si="1"/>
        <v>0.67307692307692313</v>
      </c>
      <c r="J12" s="54">
        <f t="shared" si="2"/>
        <v>57.925000000000004</v>
      </c>
    </row>
    <row r="13" spans="1:10" x14ac:dyDescent="0.25">
      <c r="A13" s="1">
        <v>11</v>
      </c>
      <c r="B13" s="2" t="s">
        <v>39</v>
      </c>
      <c r="C13" s="2" t="s">
        <v>4</v>
      </c>
      <c r="D13" s="2">
        <v>88.6</v>
      </c>
      <c r="E13" s="2">
        <v>79.05</v>
      </c>
      <c r="F13" s="2">
        <f t="shared" si="0"/>
        <v>-9.5499999999999972</v>
      </c>
      <c r="G13" s="3">
        <v>26</v>
      </c>
      <c r="H13" s="4">
        <v>19</v>
      </c>
      <c r="I13" s="37">
        <f t="shared" si="1"/>
        <v>0.73076923076923073</v>
      </c>
      <c r="J13" s="54">
        <f t="shared" si="2"/>
        <v>57.767307692307689</v>
      </c>
    </row>
    <row r="14" spans="1:10" x14ac:dyDescent="0.25">
      <c r="A14" s="1">
        <v>12</v>
      </c>
      <c r="B14" s="2" t="s">
        <v>33</v>
      </c>
      <c r="C14" s="2" t="s">
        <v>4</v>
      </c>
      <c r="D14" s="2">
        <v>72.64</v>
      </c>
      <c r="E14" s="2">
        <v>85.7</v>
      </c>
      <c r="F14" s="2">
        <f t="shared" si="0"/>
        <v>13.060000000000002</v>
      </c>
      <c r="G14" s="3">
        <v>15</v>
      </c>
      <c r="H14" s="4">
        <v>10</v>
      </c>
      <c r="I14" s="37">
        <f t="shared" si="1"/>
        <v>0.66666666666666663</v>
      </c>
      <c r="J14" s="54">
        <f t="shared" si="2"/>
        <v>57.133333333333333</v>
      </c>
    </row>
    <row r="15" spans="1:10" x14ac:dyDescent="0.25">
      <c r="A15" s="1">
        <v>13</v>
      </c>
      <c r="B15" s="2" t="s">
        <v>17</v>
      </c>
      <c r="C15" s="2" t="s">
        <v>4</v>
      </c>
      <c r="D15" s="2">
        <v>84.16</v>
      </c>
      <c r="E15" s="2">
        <v>82.52</v>
      </c>
      <c r="F15" s="2">
        <f t="shared" si="0"/>
        <v>-1.6400000000000006</v>
      </c>
      <c r="G15" s="3">
        <v>42</v>
      </c>
      <c r="H15" s="4">
        <v>29</v>
      </c>
      <c r="I15" s="37">
        <f t="shared" si="1"/>
        <v>0.69047619047619047</v>
      </c>
      <c r="J15" s="54">
        <f t="shared" si="2"/>
        <v>56.978095238095236</v>
      </c>
    </row>
    <row r="16" spans="1:10" x14ac:dyDescent="0.25">
      <c r="A16" s="1">
        <v>14</v>
      </c>
      <c r="B16" s="2" t="s">
        <v>19</v>
      </c>
      <c r="C16" s="2" t="s">
        <v>10</v>
      </c>
      <c r="D16" s="2">
        <v>84.73</v>
      </c>
      <c r="E16" s="2">
        <v>68.89</v>
      </c>
      <c r="F16" s="2">
        <f t="shared" si="0"/>
        <v>-15.840000000000003</v>
      </c>
      <c r="G16" s="3">
        <v>11</v>
      </c>
      <c r="H16" s="4">
        <v>9</v>
      </c>
      <c r="I16" s="37">
        <f t="shared" si="1"/>
        <v>0.81818181818181823</v>
      </c>
      <c r="J16" s="54">
        <f t="shared" si="2"/>
        <v>56.364545454545457</v>
      </c>
    </row>
    <row r="17" spans="1:10" x14ac:dyDescent="0.25">
      <c r="A17" s="1">
        <v>15</v>
      </c>
      <c r="B17" s="2" t="s">
        <v>8</v>
      </c>
      <c r="C17" s="2" t="s">
        <v>4</v>
      </c>
      <c r="D17" s="2">
        <v>65.59</v>
      </c>
      <c r="E17" s="2">
        <v>80.05</v>
      </c>
      <c r="F17" s="2">
        <f t="shared" si="0"/>
        <v>14.459999999999994</v>
      </c>
      <c r="G17" s="4">
        <v>25</v>
      </c>
      <c r="H17" s="4">
        <v>17</v>
      </c>
      <c r="I17" s="37">
        <f t="shared" si="1"/>
        <v>0.68</v>
      </c>
      <c r="J17" s="54">
        <f t="shared" si="2"/>
        <v>54.434000000000005</v>
      </c>
    </row>
    <row r="18" spans="1:10" x14ac:dyDescent="0.25">
      <c r="A18" s="1">
        <v>16</v>
      </c>
      <c r="B18" s="2" t="s">
        <v>14</v>
      </c>
      <c r="C18" s="2" t="s">
        <v>10</v>
      </c>
      <c r="D18" s="2">
        <v>74.45</v>
      </c>
      <c r="E18" s="2">
        <v>84.67</v>
      </c>
      <c r="F18" s="2">
        <f t="shared" si="0"/>
        <v>10.219999999999999</v>
      </c>
      <c r="G18" s="3">
        <v>14</v>
      </c>
      <c r="H18" s="4">
        <v>9</v>
      </c>
      <c r="I18" s="37">
        <f t="shared" si="1"/>
        <v>0.6428571428571429</v>
      </c>
      <c r="J18" s="54">
        <f t="shared" si="2"/>
        <v>54.430714285714288</v>
      </c>
    </row>
    <row r="19" spans="1:10" x14ac:dyDescent="0.25">
      <c r="A19" s="1">
        <v>17</v>
      </c>
      <c r="B19" s="2" t="s">
        <v>42</v>
      </c>
      <c r="C19" s="2" t="s">
        <v>7</v>
      </c>
      <c r="D19" s="2">
        <v>67.78</v>
      </c>
      <c r="E19" s="2">
        <v>79</v>
      </c>
      <c r="F19" s="2">
        <f t="shared" si="0"/>
        <v>11.219999999999999</v>
      </c>
      <c r="G19" s="3">
        <v>3</v>
      </c>
      <c r="H19" s="4">
        <v>2</v>
      </c>
      <c r="I19" s="37">
        <f t="shared" si="1"/>
        <v>0.66666666666666663</v>
      </c>
      <c r="J19" s="54">
        <f t="shared" si="2"/>
        <v>52.666666666666664</v>
      </c>
    </row>
    <row r="20" spans="1:10" x14ac:dyDescent="0.25">
      <c r="A20" s="1">
        <v>18</v>
      </c>
      <c r="B20" s="2" t="s">
        <v>41</v>
      </c>
      <c r="C20" s="2" t="s">
        <v>10</v>
      </c>
      <c r="D20" s="2">
        <v>73.900000000000006</v>
      </c>
      <c r="E20" s="2">
        <v>72.400000000000006</v>
      </c>
      <c r="F20" s="2">
        <f t="shared" si="0"/>
        <v>-1.5</v>
      </c>
      <c r="G20" s="3">
        <v>11</v>
      </c>
      <c r="H20" s="4">
        <v>8</v>
      </c>
      <c r="I20" s="37">
        <f t="shared" si="1"/>
        <v>0.72727272727272729</v>
      </c>
      <c r="J20" s="54">
        <f t="shared" si="2"/>
        <v>52.654545454545463</v>
      </c>
    </row>
    <row r="21" spans="1:10" x14ac:dyDescent="0.25">
      <c r="A21" s="1">
        <v>19</v>
      </c>
      <c r="B21" s="2" t="s">
        <v>31</v>
      </c>
      <c r="C21" s="2" t="s">
        <v>4</v>
      </c>
      <c r="D21" s="2">
        <v>75.45</v>
      </c>
      <c r="E21" s="2">
        <v>80.31</v>
      </c>
      <c r="F21" s="2">
        <f t="shared" si="0"/>
        <v>4.8599999999999994</v>
      </c>
      <c r="G21" s="3">
        <v>20</v>
      </c>
      <c r="H21" s="4">
        <v>13</v>
      </c>
      <c r="I21" s="37">
        <f t="shared" si="1"/>
        <v>0.65</v>
      </c>
      <c r="J21" s="54">
        <f t="shared" si="2"/>
        <v>52.201500000000003</v>
      </c>
    </row>
    <row r="22" spans="1:10" x14ac:dyDescent="0.25">
      <c r="A22" s="1">
        <v>20</v>
      </c>
      <c r="B22" s="2" t="s">
        <v>24</v>
      </c>
      <c r="C22" s="2" t="s">
        <v>10</v>
      </c>
      <c r="D22" s="2">
        <v>74.48</v>
      </c>
      <c r="E22" s="2">
        <v>76.19</v>
      </c>
      <c r="F22" s="2">
        <f t="shared" si="0"/>
        <v>1.7099999999999937</v>
      </c>
      <c r="G22" s="3">
        <v>38</v>
      </c>
      <c r="H22" s="4">
        <v>26</v>
      </c>
      <c r="I22" s="37">
        <f t="shared" si="1"/>
        <v>0.68421052631578949</v>
      </c>
      <c r="J22" s="54">
        <f t="shared" si="2"/>
        <v>52.13</v>
      </c>
    </row>
    <row r="23" spans="1:10" x14ac:dyDescent="0.25">
      <c r="A23" s="1">
        <v>21</v>
      </c>
      <c r="B23" s="2" t="s">
        <v>36</v>
      </c>
      <c r="C23" s="2" t="s">
        <v>4</v>
      </c>
      <c r="D23" s="2">
        <v>85</v>
      </c>
      <c r="E23" s="2">
        <v>87.6</v>
      </c>
      <c r="F23" s="2">
        <f t="shared" si="0"/>
        <v>2.5999999999999943</v>
      </c>
      <c r="G23" s="3">
        <v>17</v>
      </c>
      <c r="H23" s="4">
        <v>10</v>
      </c>
      <c r="I23" s="37">
        <f t="shared" si="1"/>
        <v>0.58823529411764708</v>
      </c>
      <c r="J23" s="54">
        <f t="shared" si="2"/>
        <v>51.529411764705884</v>
      </c>
    </row>
    <row r="24" spans="1:10" x14ac:dyDescent="0.25">
      <c r="A24" s="1">
        <v>22</v>
      </c>
      <c r="B24" s="2" t="s">
        <v>22</v>
      </c>
      <c r="C24" s="2" t="s">
        <v>10</v>
      </c>
      <c r="D24" s="2">
        <v>77.89</v>
      </c>
      <c r="E24" s="2">
        <v>74</v>
      </c>
      <c r="F24" s="2">
        <f t="shared" si="0"/>
        <v>-3.8900000000000006</v>
      </c>
      <c r="G24" s="3">
        <v>46</v>
      </c>
      <c r="H24" s="4">
        <v>32</v>
      </c>
      <c r="I24" s="37">
        <f t="shared" si="1"/>
        <v>0.69565217391304346</v>
      </c>
      <c r="J24" s="54">
        <f t="shared" si="2"/>
        <v>51.478260869565219</v>
      </c>
    </row>
    <row r="25" spans="1:10" x14ac:dyDescent="0.25">
      <c r="A25" s="1">
        <v>23</v>
      </c>
      <c r="B25" s="2" t="s">
        <v>32</v>
      </c>
      <c r="C25" s="2" t="s">
        <v>10</v>
      </c>
      <c r="D25" s="2">
        <v>85.44</v>
      </c>
      <c r="E25" s="2">
        <v>74.2</v>
      </c>
      <c r="F25" s="2">
        <f t="shared" si="0"/>
        <v>-11.239999999999995</v>
      </c>
      <c r="G25" s="3">
        <v>50</v>
      </c>
      <c r="H25" s="4">
        <v>34</v>
      </c>
      <c r="I25" s="37">
        <f t="shared" si="1"/>
        <v>0.68</v>
      </c>
      <c r="J25" s="54">
        <f t="shared" si="2"/>
        <v>50.456000000000003</v>
      </c>
    </row>
    <row r="26" spans="1:10" x14ac:dyDescent="0.25">
      <c r="A26" s="1">
        <v>24</v>
      </c>
      <c r="B26" s="2" t="s">
        <v>26</v>
      </c>
      <c r="C26" s="2" t="s">
        <v>10</v>
      </c>
      <c r="D26" s="2">
        <v>84.56</v>
      </c>
      <c r="E26" s="2">
        <v>86.43</v>
      </c>
      <c r="F26" s="2">
        <f t="shared" si="0"/>
        <v>1.8700000000000045</v>
      </c>
      <c r="G26" s="3">
        <v>24</v>
      </c>
      <c r="H26" s="4">
        <v>14</v>
      </c>
      <c r="I26" s="37">
        <f t="shared" si="1"/>
        <v>0.58333333333333337</v>
      </c>
      <c r="J26" s="54">
        <f t="shared" si="2"/>
        <v>50.417500000000004</v>
      </c>
    </row>
    <row r="27" spans="1:10" x14ac:dyDescent="0.25">
      <c r="A27" s="1">
        <v>25</v>
      </c>
      <c r="B27" s="2" t="s">
        <v>11</v>
      </c>
      <c r="C27" s="2" t="s">
        <v>4</v>
      </c>
      <c r="D27" s="2">
        <v>82.13</v>
      </c>
      <c r="E27" s="2">
        <v>83.4</v>
      </c>
      <c r="F27" s="2">
        <f t="shared" si="0"/>
        <v>1.2700000000000102</v>
      </c>
      <c r="G27" s="3">
        <v>17</v>
      </c>
      <c r="H27" s="4">
        <v>10</v>
      </c>
      <c r="I27" s="37">
        <f t="shared" si="1"/>
        <v>0.58823529411764708</v>
      </c>
      <c r="J27" s="54">
        <f t="shared" si="2"/>
        <v>49.058823529411768</v>
      </c>
    </row>
    <row r="28" spans="1:10" x14ac:dyDescent="0.25">
      <c r="A28" s="1">
        <v>26</v>
      </c>
      <c r="B28" s="2" t="s">
        <v>34</v>
      </c>
      <c r="C28" s="2" t="s">
        <v>4</v>
      </c>
      <c r="D28" s="2">
        <v>66.16</v>
      </c>
      <c r="E28" s="2">
        <v>73.599999999999994</v>
      </c>
      <c r="F28" s="2">
        <f t="shared" si="0"/>
        <v>7.4399999999999977</v>
      </c>
      <c r="G28" s="3">
        <v>50</v>
      </c>
      <c r="H28" s="4">
        <v>32</v>
      </c>
      <c r="I28" s="37">
        <f t="shared" si="1"/>
        <v>0.64</v>
      </c>
      <c r="J28" s="54">
        <f t="shared" si="2"/>
        <v>47.103999999999999</v>
      </c>
    </row>
    <row r="29" spans="1:10" x14ac:dyDescent="0.25">
      <c r="A29" s="1">
        <v>27</v>
      </c>
      <c r="B29" s="2" t="s">
        <v>23</v>
      </c>
      <c r="C29" s="2" t="s">
        <v>10</v>
      </c>
      <c r="D29" s="2">
        <v>83.22</v>
      </c>
      <c r="E29" s="2">
        <v>81.650000000000006</v>
      </c>
      <c r="F29" s="2">
        <f t="shared" si="0"/>
        <v>-1.5699999999999932</v>
      </c>
      <c r="G29" s="3">
        <v>40</v>
      </c>
      <c r="H29" s="4">
        <v>23</v>
      </c>
      <c r="I29" s="37">
        <f t="shared" si="1"/>
        <v>0.57499999999999996</v>
      </c>
      <c r="J29" s="54">
        <f t="shared" si="2"/>
        <v>46.948749999999997</v>
      </c>
    </row>
    <row r="30" spans="1:10" x14ac:dyDescent="0.25">
      <c r="A30" s="1">
        <v>28</v>
      </c>
      <c r="B30" s="2" t="s">
        <v>40</v>
      </c>
      <c r="C30" s="2" t="s">
        <v>10</v>
      </c>
      <c r="D30" s="2">
        <v>85.43</v>
      </c>
      <c r="E30" s="2">
        <v>90</v>
      </c>
      <c r="F30" s="2">
        <f t="shared" si="0"/>
        <v>4.5699999999999932</v>
      </c>
      <c r="G30" s="3">
        <v>22</v>
      </c>
      <c r="H30" s="4">
        <v>11</v>
      </c>
      <c r="I30" s="37">
        <f t="shared" si="1"/>
        <v>0.5</v>
      </c>
      <c r="J30" s="54">
        <f t="shared" si="2"/>
        <v>45</v>
      </c>
    </row>
    <row r="31" spans="1:10" x14ac:dyDescent="0.25">
      <c r="A31" s="1">
        <v>29</v>
      </c>
      <c r="B31" s="2" t="s">
        <v>3</v>
      </c>
      <c r="C31" s="2" t="s">
        <v>4</v>
      </c>
      <c r="D31" s="2">
        <v>73.55</v>
      </c>
      <c r="E31" s="2">
        <v>72.13</v>
      </c>
      <c r="F31" s="2">
        <f t="shared" si="0"/>
        <v>-1.4200000000000017</v>
      </c>
      <c r="G31" s="1">
        <v>13</v>
      </c>
      <c r="H31" s="1">
        <v>8</v>
      </c>
      <c r="I31" s="37">
        <f t="shared" si="1"/>
        <v>0.61538461538461542</v>
      </c>
      <c r="J31" s="54">
        <f t="shared" si="2"/>
        <v>44.387692307692305</v>
      </c>
    </row>
    <row r="32" spans="1:10" x14ac:dyDescent="0.25">
      <c r="A32" s="1">
        <v>30</v>
      </c>
      <c r="B32" s="2" t="s">
        <v>30</v>
      </c>
      <c r="C32" s="2" t="s">
        <v>4</v>
      </c>
      <c r="D32" s="2">
        <v>64.94</v>
      </c>
      <c r="E32" s="2">
        <v>74.28</v>
      </c>
      <c r="F32" s="2">
        <f t="shared" si="0"/>
        <v>9.3400000000000034</v>
      </c>
      <c r="G32" s="3">
        <v>12</v>
      </c>
      <c r="H32" s="4">
        <v>7</v>
      </c>
      <c r="I32" s="37">
        <f t="shared" si="1"/>
        <v>0.58333333333333337</v>
      </c>
      <c r="J32" s="54">
        <f t="shared" si="2"/>
        <v>43.330000000000005</v>
      </c>
    </row>
    <row r="33" spans="1:10" x14ac:dyDescent="0.25">
      <c r="A33" s="1">
        <v>31</v>
      </c>
      <c r="B33" s="2" t="s">
        <v>18</v>
      </c>
      <c r="C33" s="2" t="s">
        <v>7</v>
      </c>
      <c r="D33" s="2">
        <v>86.35</v>
      </c>
      <c r="E33" s="2">
        <v>75.5</v>
      </c>
      <c r="F33" s="2">
        <f t="shared" si="0"/>
        <v>-10.849999999999994</v>
      </c>
      <c r="G33" s="3">
        <v>32</v>
      </c>
      <c r="H33" s="4">
        <v>18</v>
      </c>
      <c r="I33" s="37">
        <f t="shared" si="1"/>
        <v>0.5625</v>
      </c>
      <c r="J33" s="54">
        <f t="shared" si="2"/>
        <v>42.46875</v>
      </c>
    </row>
    <row r="34" spans="1:10" x14ac:dyDescent="0.25">
      <c r="A34" s="1">
        <v>32</v>
      </c>
      <c r="B34" s="2" t="s">
        <v>9</v>
      </c>
      <c r="C34" s="2" t="s">
        <v>10</v>
      </c>
      <c r="D34" s="2">
        <v>90</v>
      </c>
      <c r="E34" s="2">
        <v>94</v>
      </c>
      <c r="F34" s="2">
        <f t="shared" si="0"/>
        <v>4</v>
      </c>
      <c r="G34" s="4">
        <v>5</v>
      </c>
      <c r="H34" s="4">
        <v>2</v>
      </c>
      <c r="I34" s="37">
        <f t="shared" si="1"/>
        <v>0.4</v>
      </c>
      <c r="J34" s="54">
        <f t="shared" si="2"/>
        <v>37.6</v>
      </c>
    </row>
    <row r="35" spans="1:10" x14ac:dyDescent="0.25">
      <c r="A35" s="1">
        <v>33</v>
      </c>
      <c r="B35" s="2" t="s">
        <v>43</v>
      </c>
      <c r="C35" s="2" t="s">
        <v>7</v>
      </c>
      <c r="D35" s="2">
        <v>63.33</v>
      </c>
      <c r="E35" s="2">
        <v>79.2</v>
      </c>
      <c r="F35" s="2">
        <f t="shared" si="0"/>
        <v>15.870000000000005</v>
      </c>
      <c r="G35" s="3">
        <v>13</v>
      </c>
      <c r="H35" s="4">
        <v>5</v>
      </c>
      <c r="I35" s="37">
        <f t="shared" si="1"/>
        <v>0.38461538461538464</v>
      </c>
      <c r="J35" s="54">
        <f t="shared" si="2"/>
        <v>30.461538461538463</v>
      </c>
    </row>
    <row r="36" spans="1:10" x14ac:dyDescent="0.25">
      <c r="A36" s="1">
        <v>34</v>
      </c>
      <c r="B36" s="2" t="s">
        <v>37</v>
      </c>
      <c r="C36" s="2" t="s">
        <v>4</v>
      </c>
      <c r="D36" s="2">
        <v>76.64</v>
      </c>
      <c r="E36" s="2">
        <v>75.36</v>
      </c>
      <c r="F36" s="2">
        <f t="shared" si="0"/>
        <v>-1.2800000000000011</v>
      </c>
      <c r="G36" s="3">
        <v>38</v>
      </c>
      <c r="H36" s="4">
        <v>14</v>
      </c>
      <c r="I36" s="37">
        <f t="shared" si="1"/>
        <v>0.36842105263157893</v>
      </c>
      <c r="J36" s="54">
        <f t="shared" si="2"/>
        <v>27.764210526315789</v>
      </c>
    </row>
    <row r="37" spans="1:10" x14ac:dyDescent="0.25">
      <c r="A37" s="1">
        <v>35</v>
      </c>
      <c r="B37" s="2" t="s">
        <v>28</v>
      </c>
      <c r="C37" s="2" t="s">
        <v>4</v>
      </c>
      <c r="D37" s="2">
        <v>71.94</v>
      </c>
      <c r="E37" s="2">
        <v>92.8</v>
      </c>
      <c r="F37" s="2">
        <f t="shared" si="0"/>
        <v>20.86</v>
      </c>
      <c r="G37" s="3">
        <v>24</v>
      </c>
      <c r="H37" s="3">
        <v>7</v>
      </c>
      <c r="I37" s="37">
        <f t="shared" si="1"/>
        <v>0.29166666666666669</v>
      </c>
      <c r="J37" s="54">
        <f t="shared" si="2"/>
        <v>27.066666666666666</v>
      </c>
    </row>
    <row r="38" spans="1:10" x14ac:dyDescent="0.25">
      <c r="A38" s="1">
        <v>36</v>
      </c>
      <c r="B38" s="2" t="s">
        <v>16</v>
      </c>
      <c r="C38" s="2" t="s">
        <v>7</v>
      </c>
      <c r="D38" s="2">
        <v>78.11</v>
      </c>
      <c r="E38" s="2">
        <v>71.569999999999993</v>
      </c>
      <c r="F38" s="2">
        <f t="shared" si="0"/>
        <v>-6.5400000000000063</v>
      </c>
      <c r="G38" s="3">
        <v>20</v>
      </c>
      <c r="H38" s="4">
        <v>7</v>
      </c>
      <c r="I38" s="37">
        <f t="shared" si="1"/>
        <v>0.35</v>
      </c>
      <c r="J38" s="54">
        <f t="shared" si="2"/>
        <v>25.049499999999995</v>
      </c>
    </row>
    <row r="39" spans="1:10" x14ac:dyDescent="0.25">
      <c r="A39" s="1">
        <v>37</v>
      </c>
      <c r="B39" s="2" t="s">
        <v>15</v>
      </c>
      <c r="C39" s="2" t="s">
        <v>10</v>
      </c>
      <c r="D39" s="2">
        <v>84.75</v>
      </c>
      <c r="E39" s="2">
        <v>89.3</v>
      </c>
      <c r="F39" s="2">
        <f t="shared" si="0"/>
        <v>4.5499999999999972</v>
      </c>
      <c r="G39" s="3">
        <v>11</v>
      </c>
      <c r="H39" s="4">
        <v>3</v>
      </c>
      <c r="I39" s="37">
        <f t="shared" si="1"/>
        <v>0.27272727272727271</v>
      </c>
      <c r="J39" s="54">
        <f t="shared" si="2"/>
        <v>24.354545454545452</v>
      </c>
    </row>
    <row r="40" spans="1:10" x14ac:dyDescent="0.25">
      <c r="A40" s="1">
        <v>38</v>
      </c>
      <c r="B40" s="2" t="s">
        <v>27</v>
      </c>
      <c r="C40" s="2" t="s">
        <v>10</v>
      </c>
      <c r="D40" s="2">
        <v>79.8</v>
      </c>
      <c r="E40" s="2">
        <v>64</v>
      </c>
      <c r="F40" s="2">
        <f t="shared" si="0"/>
        <v>-15.799999999999997</v>
      </c>
      <c r="G40" s="3">
        <v>14</v>
      </c>
      <c r="H40" s="4">
        <v>2</v>
      </c>
      <c r="I40" s="37">
        <f t="shared" si="1"/>
        <v>0.14285714285714285</v>
      </c>
      <c r="J40" s="54">
        <f t="shared" si="2"/>
        <v>9.1428571428571423</v>
      </c>
    </row>
    <row r="41" spans="1:10" ht="15.75" x14ac:dyDescent="0.25">
      <c r="B41" s="7" t="s">
        <v>44</v>
      </c>
      <c r="C41" s="7"/>
      <c r="D41" s="7">
        <v>81.150000000000006</v>
      </c>
      <c r="E41" s="34">
        <v>80.599999999999994</v>
      </c>
      <c r="F41" s="2">
        <f t="shared" ref="F41" si="3">E41-D41</f>
        <v>-0.55000000000001137</v>
      </c>
      <c r="G41" s="8">
        <f>SUM(G3:G40)</f>
        <v>1030</v>
      </c>
      <c r="H41" s="40">
        <f>SUM(H3:H40)</f>
        <v>696</v>
      </c>
      <c r="I41" s="41">
        <f t="shared" ref="I41" si="4">H41/G41</f>
        <v>0.67572815533980579</v>
      </c>
      <c r="J41" s="55">
        <f t="shared" ref="J41" si="5">I41*E41</f>
        <v>54.46368932038834</v>
      </c>
    </row>
    <row r="42" spans="1:10" x14ac:dyDescent="0.25">
      <c r="A42" s="9"/>
    </row>
  </sheetData>
  <sortState ref="A3:J40">
    <sortCondition descending="1" ref="J3:J40"/>
  </sortState>
  <mergeCells count="1">
    <mergeCell ref="B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все</vt:lpstr>
      <vt:lpstr>рейтинг</vt:lpstr>
      <vt:lpstr>претенденты</vt:lpstr>
      <vt:lpstr>динамика</vt:lpstr>
      <vt:lpstr>ранжирование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2015-06-05T04:54:54Z</cp:lastPrinted>
  <dcterms:created xsi:type="dcterms:W3CDTF">2015-04-26T05:24:33Z</dcterms:created>
  <dcterms:modified xsi:type="dcterms:W3CDTF">2015-06-05T11:52:48Z</dcterms:modified>
</cp:coreProperties>
</file>