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150" windowHeight="83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41" i="1" l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E64" i="1"/>
  <c r="F64" i="1"/>
  <c r="G64" i="1"/>
  <c r="I64" i="1"/>
  <c r="D64" i="1"/>
  <c r="E38" i="1"/>
  <c r="F38" i="1"/>
  <c r="G38" i="1"/>
  <c r="D38" i="1"/>
  <c r="C70" i="1"/>
  <c r="J63" i="1"/>
  <c r="C63" i="1"/>
  <c r="B63" i="1"/>
  <c r="C62" i="1"/>
  <c r="B62" i="1"/>
  <c r="C61" i="1"/>
  <c r="B61" i="1"/>
  <c r="J60" i="1"/>
  <c r="C60" i="1"/>
  <c r="B60" i="1"/>
  <c r="J59" i="1"/>
  <c r="C59" i="1"/>
  <c r="B59" i="1"/>
  <c r="J58" i="1"/>
  <c r="C58" i="1"/>
  <c r="B58" i="1"/>
  <c r="J57" i="1"/>
  <c r="C57" i="1"/>
  <c r="B57" i="1"/>
  <c r="J56" i="1"/>
  <c r="C56" i="1"/>
  <c r="B56" i="1"/>
  <c r="J55" i="1"/>
  <c r="C55" i="1"/>
  <c r="B55" i="1"/>
  <c r="J54" i="1"/>
  <c r="C54" i="1"/>
  <c r="B54" i="1"/>
  <c r="J53" i="1"/>
  <c r="C53" i="1"/>
  <c r="B53" i="1"/>
  <c r="J52" i="1"/>
  <c r="C52" i="1"/>
  <c r="B52" i="1"/>
  <c r="C51" i="1"/>
  <c r="B51" i="1"/>
  <c r="C50" i="1"/>
  <c r="B50" i="1"/>
  <c r="J49" i="1"/>
  <c r="C49" i="1"/>
  <c r="B49" i="1"/>
  <c r="C48" i="1"/>
  <c r="B48" i="1"/>
  <c r="J47" i="1"/>
  <c r="C47" i="1"/>
  <c r="B47" i="1"/>
  <c r="J46" i="1"/>
  <c r="C46" i="1"/>
  <c r="B46" i="1"/>
  <c r="J45" i="1"/>
  <c r="C45" i="1"/>
  <c r="B45" i="1"/>
  <c r="J44" i="1"/>
  <c r="C44" i="1"/>
  <c r="B44" i="1"/>
  <c r="C43" i="1"/>
  <c r="B43" i="1"/>
  <c r="C42" i="1"/>
  <c r="B42" i="1"/>
  <c r="C41" i="1"/>
  <c r="B41" i="1"/>
  <c r="C40" i="1"/>
  <c r="B40" i="1"/>
  <c r="A40" i="1"/>
  <c r="J39" i="1"/>
  <c r="C39" i="1"/>
  <c r="B39" i="1"/>
  <c r="A39" i="1"/>
  <c r="I38" i="1"/>
  <c r="J37" i="1"/>
  <c r="C37" i="1"/>
  <c r="B37" i="1"/>
  <c r="A37" i="1"/>
  <c r="J36" i="1"/>
  <c r="C36" i="1"/>
  <c r="B36" i="1"/>
  <c r="A36" i="1"/>
  <c r="J35" i="1"/>
  <c r="C35" i="1"/>
  <c r="B35" i="1"/>
  <c r="A35" i="1"/>
  <c r="J34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J28" i="1"/>
  <c r="C28" i="1"/>
  <c r="B28" i="1"/>
  <c r="A28" i="1"/>
  <c r="J27" i="1"/>
  <c r="C27" i="1"/>
  <c r="B27" i="1"/>
  <c r="A27" i="1"/>
  <c r="J26" i="1"/>
  <c r="C26" i="1"/>
  <c r="B26" i="1"/>
  <c r="A26" i="1"/>
  <c r="J25" i="1"/>
  <c r="C25" i="1"/>
  <c r="B25" i="1"/>
  <c r="A25" i="1"/>
  <c r="J24" i="1"/>
  <c r="C24" i="1"/>
  <c r="B24" i="1"/>
  <c r="A24" i="1"/>
  <c r="J23" i="1"/>
  <c r="C23" i="1"/>
  <c r="B23" i="1"/>
  <c r="A23" i="1"/>
  <c r="J22" i="1"/>
  <c r="C22" i="1"/>
  <c r="B22" i="1"/>
  <c r="A22" i="1"/>
  <c r="J21" i="1"/>
  <c r="C21" i="1"/>
  <c r="B21" i="1"/>
  <c r="A21" i="1"/>
  <c r="J20" i="1"/>
  <c r="C20" i="1"/>
  <c r="B20" i="1"/>
  <c r="A20" i="1"/>
  <c r="J19" i="1"/>
  <c r="C19" i="1"/>
  <c r="B19" i="1"/>
  <c r="A19" i="1"/>
  <c r="J18" i="1"/>
  <c r="C18" i="1"/>
  <c r="B18" i="1"/>
  <c r="A18" i="1"/>
  <c r="J17" i="1"/>
  <c r="C17" i="1"/>
  <c r="B17" i="1"/>
  <c r="A17" i="1"/>
  <c r="J16" i="1"/>
  <c r="C16" i="1"/>
  <c r="B16" i="1"/>
  <c r="A16" i="1"/>
  <c r="J15" i="1"/>
  <c r="C15" i="1"/>
  <c r="B15" i="1"/>
  <c r="A15" i="1"/>
  <c r="J14" i="1"/>
  <c r="C14" i="1"/>
  <c r="B14" i="1"/>
  <c r="A14" i="1"/>
  <c r="C13" i="1"/>
  <c r="B13" i="1"/>
  <c r="A13" i="1"/>
  <c r="J12" i="1"/>
  <c r="C12" i="1"/>
  <c r="B12" i="1"/>
  <c r="A12" i="1"/>
  <c r="C11" i="1"/>
  <c r="B11" i="1"/>
  <c r="A11" i="1"/>
  <c r="J10" i="1"/>
  <c r="C10" i="1"/>
  <c r="B10" i="1"/>
  <c r="A10" i="1"/>
  <c r="J9" i="1"/>
  <c r="C9" i="1"/>
  <c r="B9" i="1"/>
  <c r="A9" i="1"/>
  <c r="J8" i="1"/>
  <c r="C8" i="1"/>
  <c r="B8" i="1"/>
  <c r="A8" i="1"/>
  <c r="C7" i="1"/>
  <c r="B7" i="1"/>
  <c r="A7" i="1"/>
  <c r="C6" i="1"/>
  <c r="B6" i="1"/>
  <c r="A6" i="1"/>
  <c r="J5" i="1"/>
  <c r="C5" i="1"/>
  <c r="B5" i="1"/>
  <c r="A5" i="1"/>
  <c r="C4" i="1"/>
  <c r="B4" i="1"/>
  <c r="A4" i="1"/>
  <c r="C3" i="1"/>
  <c r="B3" i="1"/>
  <c r="A3" i="1"/>
  <c r="K1" i="1"/>
  <c r="A1" i="1"/>
  <c r="J38" i="1" l="1"/>
  <c r="J64" i="1"/>
</calcChain>
</file>

<file path=xl/sharedStrings.xml><?xml version="1.0" encoding="utf-8"?>
<sst xmlns="http://schemas.openxmlformats.org/spreadsheetml/2006/main" count="161" uniqueCount="24">
  <si>
    <t>№</t>
  </si>
  <si>
    <t>класс</t>
  </si>
  <si>
    <t>Ф.И.О.</t>
  </si>
  <si>
    <t>Ист РК</t>
  </si>
  <si>
    <t>Матем</t>
  </si>
  <si>
    <t>5 предмет</t>
  </si>
  <si>
    <t>Всего</t>
  </si>
  <si>
    <t>Ист.  Каз.</t>
  </si>
  <si>
    <t>5-й предм</t>
  </si>
  <si>
    <t>биология</t>
  </si>
  <si>
    <t>иностранный</t>
  </si>
  <si>
    <t>физика</t>
  </si>
  <si>
    <t>география</t>
  </si>
  <si>
    <t>а</t>
  </si>
  <si>
    <t>средний балл алтын</t>
  </si>
  <si>
    <t>химия</t>
  </si>
  <si>
    <t>б</t>
  </si>
  <si>
    <t>ср. балл отличников</t>
  </si>
  <si>
    <t>средний балл алтын и отличников</t>
  </si>
  <si>
    <t xml:space="preserve"> </t>
  </si>
  <si>
    <t>Главный специалист отдела образования Жадыгерова Т. Н.</t>
  </si>
  <si>
    <t/>
  </si>
  <si>
    <t>русс яз/  каз яз</t>
  </si>
  <si>
    <t>каз яз/ русс яз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</si>
</sst>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36">
    <xf numFmtId="0" fontId="0" fillId="0" borderId="0" xfId="0"/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2" applyNumberFormat="1" applyFont="1" applyFill="1" applyBorder="1" applyAlignment="1" applyProtection="1">
      <alignment horizontal="left" vertical="top"/>
    </xf>
    <xf numFmtId="0" fontId="7" fillId="0" borderId="2" xfId="2" applyNumberFormat="1" applyFont="1" applyFill="1" applyBorder="1" applyAlignment="1" applyProtection="1">
      <alignment horizontal="center" vertical="top"/>
    </xf>
    <xf numFmtId="0" fontId="7" fillId="0" borderId="2" xfId="1" applyNumberFormat="1" applyFont="1" applyFill="1" applyBorder="1" applyAlignment="1" applyProtection="1">
      <alignment horizontal="center" vertical="top"/>
      <protection locked="0"/>
    </xf>
    <xf numFmtId="0" fontId="2" fillId="0" borderId="2" xfId="3" applyFont="1" applyBorder="1" applyAlignment="1" applyProtection="1">
      <alignment horizontal="left"/>
      <protection locked="0"/>
    </xf>
    <xf numFmtId="0" fontId="8" fillId="0" borderId="2" xfId="1" applyNumberFormat="1" applyFont="1" applyFill="1" applyBorder="1" applyAlignment="1" applyProtection="1">
      <alignment horizontal="center" vertical="top"/>
    </xf>
    <xf numFmtId="1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/>
      <protection locked="0"/>
    </xf>
    <xf numFmtId="0" fontId="7" fillId="2" borderId="2" xfId="2" applyNumberFormat="1" applyFont="1" applyFill="1" applyBorder="1" applyAlignment="1" applyProtection="1">
      <alignment horizontal="right" vertical="top"/>
    </xf>
    <xf numFmtId="0" fontId="9" fillId="2" borderId="2" xfId="1" applyNumberFormat="1" applyFont="1" applyFill="1" applyBorder="1" applyAlignment="1" applyProtection="1">
      <alignment horizontal="center" vertical="top"/>
    </xf>
    <xf numFmtId="0" fontId="10" fillId="2" borderId="2" xfId="1" applyNumberFormat="1" applyFont="1" applyFill="1" applyBorder="1" applyAlignment="1" applyProtection="1">
      <alignment horizontal="left" vertical="top"/>
    </xf>
    <xf numFmtId="165" fontId="8" fillId="2" borderId="2" xfId="1" applyNumberFormat="1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2" xfId="1" applyNumberFormat="1" applyFont="1" applyFill="1" applyBorder="1" applyAlignment="1" applyProtection="1">
      <alignment horizontal="left" vertical="top"/>
      <protection locked="0"/>
    </xf>
    <xf numFmtId="0" fontId="8" fillId="2" borderId="2" xfId="1" applyNumberFormat="1" applyFont="1" applyFill="1" applyBorder="1" applyAlignment="1" applyProtection="1">
      <alignment horizontal="left" vertical="top"/>
    </xf>
    <xf numFmtId="0" fontId="8" fillId="2" borderId="2" xfId="4" applyNumberFormat="1" applyFont="1" applyFill="1" applyBorder="1" applyAlignment="1" applyProtection="1">
      <alignment horizontal="left" vertical="top" wrapText="1"/>
    </xf>
    <xf numFmtId="165" fontId="10" fillId="2" borderId="2" xfId="1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right" vertical="top"/>
    </xf>
    <xf numFmtId="0" fontId="9" fillId="0" borderId="0" xfId="1" applyNumberFormat="1" applyFont="1" applyFill="1" applyBorder="1" applyAlignment="1" applyProtection="1">
      <alignment horizontal="center" vertical="top"/>
    </xf>
    <xf numFmtId="0" fontId="8" fillId="0" borderId="0" xfId="4" applyNumberFormat="1" applyFont="1" applyFill="1" applyBorder="1" applyAlignment="1" applyProtection="1">
      <alignment horizontal="left" vertical="top" wrapText="1"/>
    </xf>
    <xf numFmtId="165" fontId="10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top"/>
    </xf>
    <xf numFmtId="1" fontId="4" fillId="0" borderId="0" xfId="0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 applyProtection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164" fontId="11" fillId="0" borderId="0" xfId="0" applyNumberFormat="1" applyFont="1" applyFill="1" applyAlignment="1">
      <alignment horizontal="left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left" vertical="top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left" vertical="top" wrapText="1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5;&#1103;/&#1045;&#1053;&#1058;/&#1045;&#1053;&#1058;%202014/&#1087;&#1088;&#1077;&#1090;&#1077;&#1085;&#1076;&#1077;&#1085;&#1090;&#1099;/&#1087;&#1088;&#1086;&#1075;&#1088;&#1072;&#1084;&#1084;&#1072;%20&#1045;&#1053;&#1058;%20&#1040;&#1083;&#1090;&#1099;&#1085;%20&#1080;%20&#1086;&#1090;&#1083;%2011%20&#1082;&#1083;&#1072;&#1089;&#1089;%202013-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сводн вед-сть"/>
      <sheetName val="табл порог уров"/>
      <sheetName val="11а"/>
      <sheetName val="11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25">
          <cell r="A25" t="str">
            <v>Результаты пробного тестирования претендентов Алтын белгi и отличников г. Павлодара</v>
          </cell>
        </row>
        <row r="60">
          <cell r="A60">
            <v>1</v>
          </cell>
          <cell r="B60" t="str">
            <v>№5</v>
          </cell>
          <cell r="C60" t="str">
            <v>Бекова Юлия</v>
          </cell>
          <cell r="E60">
            <v>1</v>
          </cell>
          <cell r="F60" t="str">
            <v>№7</v>
          </cell>
          <cell r="G60" t="str">
            <v>Катеринин Александр</v>
          </cell>
        </row>
        <row r="61">
          <cell r="A61">
            <v>2</v>
          </cell>
          <cell r="B61" t="str">
            <v>№5</v>
          </cell>
          <cell r="C61" t="str">
            <v>Назарова Ирина</v>
          </cell>
          <cell r="E61">
            <v>2</v>
          </cell>
          <cell r="F61" t="str">
            <v>№9</v>
          </cell>
          <cell r="G61" t="str">
            <v>Белова Дарья</v>
          </cell>
        </row>
        <row r="62">
          <cell r="A62">
            <v>3</v>
          </cell>
          <cell r="B62" t="str">
            <v>№7</v>
          </cell>
          <cell r="C62" t="str">
            <v>Нагорнов Никита</v>
          </cell>
          <cell r="E62">
            <v>3</v>
          </cell>
          <cell r="F62" t="str">
            <v>№9</v>
          </cell>
          <cell r="G62" t="str">
            <v>Иванов Дмитрий</v>
          </cell>
        </row>
        <row r="63">
          <cell r="A63">
            <v>4</v>
          </cell>
          <cell r="B63" t="str">
            <v>№9</v>
          </cell>
          <cell r="C63" t="str">
            <v>Ералинова Разия</v>
          </cell>
          <cell r="E63">
            <v>4</v>
          </cell>
          <cell r="F63" t="str">
            <v>№9</v>
          </cell>
          <cell r="G63" t="str">
            <v>Клышина Елена</v>
          </cell>
        </row>
        <row r="64">
          <cell r="A64">
            <v>5</v>
          </cell>
          <cell r="B64" t="str">
            <v>№9</v>
          </cell>
          <cell r="C64" t="str">
            <v>Идрисова Дина</v>
          </cell>
          <cell r="E64">
            <v>5</v>
          </cell>
          <cell r="F64" t="str">
            <v>№9</v>
          </cell>
          <cell r="G64" t="str">
            <v>Тауржан Актілек</v>
          </cell>
        </row>
        <row r="65">
          <cell r="A65">
            <v>6</v>
          </cell>
          <cell r="B65" t="str">
            <v>№14</v>
          </cell>
          <cell r="C65" t="str">
            <v>Турсумбаева Айгерим</v>
          </cell>
          <cell r="E65">
            <v>6</v>
          </cell>
          <cell r="F65" t="str">
            <v>№13</v>
          </cell>
          <cell r="G65" t="str">
            <v>Обухова Ангелина</v>
          </cell>
        </row>
        <row r="66">
          <cell r="A66">
            <v>7</v>
          </cell>
          <cell r="B66" t="str">
            <v>№17</v>
          </cell>
          <cell r="C66" t="str">
            <v>Субебаева Назира</v>
          </cell>
          <cell r="E66">
            <v>7</v>
          </cell>
          <cell r="F66" t="str">
            <v>№16</v>
          </cell>
          <cell r="G66" t="str">
            <v>Никулин Кирилл</v>
          </cell>
        </row>
        <row r="67">
          <cell r="A67">
            <v>8</v>
          </cell>
          <cell r="B67" t="str">
            <v>№20</v>
          </cell>
          <cell r="C67" t="str">
            <v>Балгабаева Зульфия</v>
          </cell>
          <cell r="E67">
            <v>8</v>
          </cell>
          <cell r="F67" t="str">
            <v>№16</v>
          </cell>
          <cell r="G67" t="str">
            <v>Калиева Аида</v>
          </cell>
        </row>
        <row r="68">
          <cell r="A68">
            <v>9</v>
          </cell>
          <cell r="B68" t="str">
            <v>№20</v>
          </cell>
          <cell r="C68" t="str">
            <v>Оразбаева Адина</v>
          </cell>
          <cell r="E68">
            <v>9</v>
          </cell>
          <cell r="F68" t="str">
            <v>№16</v>
          </cell>
          <cell r="G68" t="str">
            <v>Бексеитова Дана</v>
          </cell>
        </row>
        <row r="69">
          <cell r="A69">
            <v>10</v>
          </cell>
          <cell r="B69" t="str">
            <v>№24</v>
          </cell>
          <cell r="C69" t="str">
            <v>Москалец Маргарита</v>
          </cell>
          <cell r="E69">
            <v>10</v>
          </cell>
          <cell r="F69" t="str">
            <v>№17</v>
          </cell>
          <cell r="G69" t="str">
            <v>Шестопалова Елена</v>
          </cell>
        </row>
        <row r="70">
          <cell r="A70">
            <v>11</v>
          </cell>
          <cell r="B70" t="str">
            <v>№28</v>
          </cell>
          <cell r="C70" t="str">
            <v>Какенов Искандер</v>
          </cell>
          <cell r="E70">
            <v>11</v>
          </cell>
        </row>
        <row r="71">
          <cell r="A71">
            <v>12</v>
          </cell>
          <cell r="B71" t="str">
            <v>№29</v>
          </cell>
          <cell r="C71" t="str">
            <v>Аширбекова Мадина</v>
          </cell>
          <cell r="E71">
            <v>12</v>
          </cell>
        </row>
        <row r="72">
          <cell r="A72">
            <v>13</v>
          </cell>
          <cell r="B72" t="str">
            <v>№29</v>
          </cell>
          <cell r="C72" t="str">
            <v>Кожанова Айгерим</v>
          </cell>
          <cell r="E72">
            <v>13</v>
          </cell>
        </row>
        <row r="73">
          <cell r="A73">
            <v>14</v>
          </cell>
          <cell r="B73" t="str">
            <v>№33</v>
          </cell>
          <cell r="C73" t="str">
            <v>Камеш Айгерим</v>
          </cell>
          <cell r="E73">
            <v>14</v>
          </cell>
          <cell r="F73" t="str">
            <v xml:space="preserve">№20 </v>
          </cell>
          <cell r="G73" t="str">
            <v>Юсубова Сабина</v>
          </cell>
        </row>
        <row r="74">
          <cell r="A74">
            <v>15</v>
          </cell>
          <cell r="B74" t="str">
            <v>№34</v>
          </cell>
          <cell r="C74" t="str">
            <v>Цыганко Владлена</v>
          </cell>
          <cell r="E74">
            <v>15</v>
          </cell>
          <cell r="F74" t="str">
            <v>№20</v>
          </cell>
          <cell r="G74" t="str">
            <v>Рамазанова Гульдана</v>
          </cell>
        </row>
        <row r="75">
          <cell r="A75">
            <v>16</v>
          </cell>
          <cell r="B75" t="str">
            <v>№34</v>
          </cell>
          <cell r="C75" t="str">
            <v>Халанская Кристина</v>
          </cell>
          <cell r="E75">
            <v>16</v>
          </cell>
          <cell r="F75" t="str">
            <v>№28</v>
          </cell>
          <cell r="G75" t="str">
            <v>Минина Анастасия</v>
          </cell>
        </row>
        <row r="76">
          <cell r="A76">
            <v>17</v>
          </cell>
          <cell r="B76" t="str">
            <v>№36</v>
          </cell>
          <cell r="C76" t="str">
            <v>Кенжибай Гаухар</v>
          </cell>
          <cell r="E76">
            <v>17</v>
          </cell>
          <cell r="F76" t="str">
            <v>№29</v>
          </cell>
          <cell r="G76" t="str">
            <v>Нуржанова Азиза</v>
          </cell>
        </row>
        <row r="77">
          <cell r="A77">
            <v>18</v>
          </cell>
          <cell r="B77" t="str">
            <v>№42</v>
          </cell>
          <cell r="C77" t="str">
            <v>Артемьева Алла</v>
          </cell>
          <cell r="E77">
            <v>18</v>
          </cell>
          <cell r="F77" t="str">
            <v>№29</v>
          </cell>
          <cell r="G77" t="str">
            <v>Маркова Карина</v>
          </cell>
        </row>
        <row r="78">
          <cell r="A78">
            <v>19</v>
          </cell>
          <cell r="B78" t="str">
            <v>№43</v>
          </cell>
          <cell r="C78" t="str">
            <v>Коваленко Анастасия</v>
          </cell>
          <cell r="E78">
            <v>19</v>
          </cell>
          <cell r="F78" t="str">
            <v>№34</v>
          </cell>
          <cell r="G78" t="str">
            <v>Соловьёва Алёна</v>
          </cell>
        </row>
        <row r="79">
          <cell r="A79">
            <v>20</v>
          </cell>
          <cell r="B79" t="str">
            <v>ЖСОШ</v>
          </cell>
          <cell r="C79" t="str">
            <v>Тюлюбаева Асель</v>
          </cell>
          <cell r="E79">
            <v>20</v>
          </cell>
          <cell r="F79" t="str">
            <v>№34</v>
          </cell>
          <cell r="G79" t="str">
            <v>Бавкунова Алёна</v>
          </cell>
        </row>
        <row r="80">
          <cell r="A80">
            <v>21</v>
          </cell>
          <cell r="B80" t="str">
            <v>КСОШ</v>
          </cell>
          <cell r="C80" t="str">
            <v>Смагулова Аида</v>
          </cell>
          <cell r="E80">
            <v>21</v>
          </cell>
          <cell r="F80" t="str">
            <v>№34</v>
          </cell>
          <cell r="G80" t="str">
            <v>Деревянко Родион</v>
          </cell>
        </row>
        <row r="81">
          <cell r="A81">
            <v>22</v>
          </cell>
          <cell r="B81" t="str">
            <v>№4</v>
          </cell>
          <cell r="C81" t="str">
            <v>Билялова Гульден</v>
          </cell>
          <cell r="E81">
            <v>22</v>
          </cell>
          <cell r="F81" t="str">
            <v>№34</v>
          </cell>
          <cell r="G81" t="str">
            <v>Чикина Кристина</v>
          </cell>
        </row>
        <row r="82">
          <cell r="A82">
            <v>23</v>
          </cell>
          <cell r="B82" t="str">
            <v>№20</v>
          </cell>
          <cell r="C82" t="str">
            <v>Жусупова Аяулым</v>
          </cell>
          <cell r="E82">
            <v>23</v>
          </cell>
          <cell r="F82" t="str">
            <v>№41</v>
          </cell>
          <cell r="G82" t="str">
            <v>Рафиков Фарух</v>
          </cell>
        </row>
        <row r="83">
          <cell r="A83">
            <v>24</v>
          </cell>
          <cell r="B83" t="str">
            <v>№20</v>
          </cell>
          <cell r="C83" t="str">
            <v>Есеркенова Арай</v>
          </cell>
          <cell r="E83">
            <v>24</v>
          </cell>
          <cell r="F83" t="str">
            <v>№42</v>
          </cell>
          <cell r="G83" t="str">
            <v>Цивенко Наталья</v>
          </cell>
        </row>
        <row r="84">
          <cell r="A84">
            <v>25</v>
          </cell>
          <cell r="B84" t="str">
            <v>№20</v>
          </cell>
          <cell r="C84" t="str">
            <v>Мұрат Әсел</v>
          </cell>
          <cell r="E84">
            <v>25</v>
          </cell>
          <cell r="F84" t="str">
            <v>№43</v>
          </cell>
          <cell r="G84" t="str">
            <v>Фисенко Виктория</v>
          </cell>
        </row>
        <row r="85">
          <cell r="A85">
            <v>26</v>
          </cell>
          <cell r="B85" t="str">
            <v>№22</v>
          </cell>
          <cell r="C85" t="str">
            <v>Аукенова Алия</v>
          </cell>
        </row>
        <row r="86">
          <cell r="A86">
            <v>27</v>
          </cell>
          <cell r="B86" t="str">
            <v>№25</v>
          </cell>
          <cell r="C86" t="str">
            <v>Бакыт Алмаз</v>
          </cell>
        </row>
        <row r="87">
          <cell r="A87">
            <v>28</v>
          </cell>
          <cell r="B87" t="str">
            <v>№25</v>
          </cell>
          <cell r="C87" t="str">
            <v>Дауленбай Әділ</v>
          </cell>
        </row>
        <row r="88">
          <cell r="A88">
            <v>29</v>
          </cell>
          <cell r="B88" t="str">
            <v>№25</v>
          </cell>
          <cell r="C88" t="str">
            <v>Каршигинова Шынара</v>
          </cell>
          <cell r="F88" t="str">
            <v>№25</v>
          </cell>
          <cell r="G88" t="str">
            <v>Каиржанова Диана</v>
          </cell>
        </row>
        <row r="89">
          <cell r="A89">
            <v>30</v>
          </cell>
          <cell r="B89" t="str">
            <v>№25</v>
          </cell>
          <cell r="C89" t="str">
            <v>Смаилова Айдана</v>
          </cell>
          <cell r="F89" t="str">
            <v>№25</v>
          </cell>
          <cell r="G89" t="str">
            <v>Исемберлинова Алтын</v>
          </cell>
        </row>
        <row r="90">
          <cell r="A90">
            <v>31</v>
          </cell>
          <cell r="B90" t="str">
            <v>№25</v>
          </cell>
          <cell r="C90" t="str">
            <v>Солтанова Алия</v>
          </cell>
          <cell r="F90" t="str">
            <v>№34</v>
          </cell>
          <cell r="G90" t="str">
            <v>Полыгалова Валерия</v>
          </cell>
        </row>
        <row r="91">
          <cell r="A91">
            <v>32</v>
          </cell>
          <cell r="B91" t="str">
            <v>№33</v>
          </cell>
          <cell r="C91" t="str">
            <v>Дюсен Салидат</v>
          </cell>
        </row>
        <row r="92">
          <cell r="A92">
            <v>33</v>
          </cell>
          <cell r="B92" t="str">
            <v>КСОШ</v>
          </cell>
          <cell r="C92" t="str">
            <v>Акылжанова Галия</v>
          </cell>
        </row>
        <row r="93">
          <cell r="A93">
            <v>34</v>
          </cell>
          <cell r="B93" t="str">
            <v>КСОШ</v>
          </cell>
          <cell r="C93" t="str">
            <v>Мұүкарәм Инабат</v>
          </cell>
        </row>
        <row r="94">
          <cell r="A94">
            <v>35</v>
          </cell>
          <cell r="B94" t="str">
            <v>КСОШ</v>
          </cell>
          <cell r="C94" t="str">
            <v>Тайкебаев Ерлен</v>
          </cell>
        </row>
      </sheetData>
      <sheetData sheetId="1">
        <row r="2">
          <cell r="D2" t="str">
            <v>7 ноября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topLeftCell="A46" workbookViewId="0">
      <selection activeCell="Q59" sqref="Q59"/>
    </sheetView>
  </sheetViews>
  <sheetFormatPr defaultRowHeight="15" x14ac:dyDescent="0.25"/>
  <cols>
    <col min="1" max="1" width="4" style="27" customWidth="1"/>
    <col min="2" max="2" width="6" style="28" customWidth="1"/>
    <col min="3" max="3" width="23.42578125" style="27" customWidth="1"/>
    <col min="4" max="4" width="8.42578125" style="28" customWidth="1"/>
    <col min="5" max="5" width="6.28515625" style="28" customWidth="1"/>
    <col min="6" max="6" width="7.5703125" style="28" customWidth="1"/>
    <col min="7" max="7" width="7.140625" style="28" customWidth="1"/>
    <col min="8" max="8" width="12.140625" style="27" customWidth="1"/>
    <col min="9" max="9" width="5.5703125" style="27" customWidth="1"/>
    <col min="10" max="10" width="6.5703125" style="27" customWidth="1"/>
    <col min="11" max="11" width="6.85546875" style="27" customWidth="1"/>
    <col min="12" max="12" width="5.85546875" style="27" customWidth="1"/>
    <col min="13" max="13" width="4.7109375" style="27" customWidth="1"/>
    <col min="14" max="14" width="6" style="27" customWidth="1"/>
    <col min="15" max="15" width="5.42578125" style="27" customWidth="1"/>
  </cols>
  <sheetData>
    <row r="1" spans="1:15" ht="42.75" customHeight="1" x14ac:dyDescent="0.25">
      <c r="A1" s="32" t="str">
        <f>'[1]Впишите фамилии!'!A25:O25</f>
        <v>Результаты пробного тестирования претендентов Алтын белгi и отличников г. Павлодара</v>
      </c>
      <c r="B1" s="32"/>
      <c r="C1" s="32"/>
      <c r="D1" s="32"/>
      <c r="E1" s="32"/>
      <c r="F1" s="32"/>
      <c r="G1" s="32"/>
      <c r="H1" s="32"/>
      <c r="I1" s="32"/>
      <c r="J1" s="32"/>
      <c r="K1" s="33" t="str">
        <f>'[1]общая таблица'!D2</f>
        <v>7 ноября</v>
      </c>
      <c r="L1" s="33"/>
      <c r="M1" s="33"/>
      <c r="N1" s="33"/>
      <c r="O1" s="33"/>
    </row>
    <row r="2" spans="1:15" ht="38.25" x14ac:dyDescent="0.25">
      <c r="A2" s="30" t="s">
        <v>0</v>
      </c>
      <c r="B2" s="30" t="s">
        <v>1</v>
      </c>
      <c r="C2" s="30" t="s">
        <v>2</v>
      </c>
      <c r="D2" s="1" t="s">
        <v>22</v>
      </c>
      <c r="E2" s="1" t="s">
        <v>23</v>
      </c>
      <c r="F2" s="1" t="s">
        <v>3</v>
      </c>
      <c r="G2" s="1" t="s">
        <v>4</v>
      </c>
      <c r="H2" s="34" t="s">
        <v>5</v>
      </c>
      <c r="I2" s="34"/>
      <c r="J2" s="2" t="s">
        <v>6</v>
      </c>
      <c r="K2" s="3" t="s">
        <v>22</v>
      </c>
      <c r="L2" s="3" t="s">
        <v>23</v>
      </c>
      <c r="M2" s="3" t="s">
        <v>7</v>
      </c>
      <c r="N2" s="3" t="s">
        <v>4</v>
      </c>
      <c r="O2" s="3" t="s">
        <v>8</v>
      </c>
    </row>
    <row r="3" spans="1:15" x14ac:dyDescent="0.25">
      <c r="A3" s="4">
        <f>'[1]Впишите фамилии!'!A60</f>
        <v>1</v>
      </c>
      <c r="B3" s="5" t="str">
        <f>'[1]Впишите фамилии!'!B60</f>
        <v>№5</v>
      </c>
      <c r="C3" s="4" t="str">
        <f>'[1]Впишите фамилии!'!C60</f>
        <v>Бекова Юлия</v>
      </c>
      <c r="D3" s="6"/>
      <c r="E3" s="6"/>
      <c r="F3" s="6"/>
      <c r="G3" s="6"/>
      <c r="H3" s="7"/>
      <c r="I3" s="6"/>
      <c r="J3" s="8"/>
      <c r="K3" s="9" t="s">
        <v>21</v>
      </c>
      <c r="L3" s="9" t="s">
        <v>21</v>
      </c>
      <c r="M3" s="9" t="s">
        <v>21</v>
      </c>
      <c r="N3" s="9" t="s">
        <v>21</v>
      </c>
      <c r="O3" s="9" t="s">
        <v>21</v>
      </c>
    </row>
    <row r="4" spans="1:15" x14ac:dyDescent="0.25">
      <c r="A4" s="4">
        <f>'[1]Впишите фамилии!'!A61</f>
        <v>2</v>
      </c>
      <c r="B4" s="5" t="str">
        <f>'[1]Впишите фамилии!'!B61</f>
        <v>№5</v>
      </c>
      <c r="C4" s="4" t="str">
        <f>'[1]Впишите фамилии!'!C61</f>
        <v>Назарова Ирина</v>
      </c>
      <c r="D4" s="6"/>
      <c r="E4" s="6"/>
      <c r="F4" s="6"/>
      <c r="G4" s="6"/>
      <c r="H4" s="7"/>
      <c r="I4" s="6"/>
      <c r="J4" s="8"/>
      <c r="K4" s="9" t="s">
        <v>21</v>
      </c>
      <c r="L4" s="9" t="s">
        <v>21</v>
      </c>
      <c r="M4" s="9" t="s">
        <v>21</v>
      </c>
      <c r="N4" s="9" t="s">
        <v>21</v>
      </c>
      <c r="O4" s="9" t="s">
        <v>21</v>
      </c>
    </row>
    <row r="5" spans="1:15" x14ac:dyDescent="0.25">
      <c r="A5" s="4">
        <f>'[1]Впишите фамилии!'!A62</f>
        <v>3</v>
      </c>
      <c r="B5" s="5" t="str">
        <f>'[1]Впишите фамилии!'!B62</f>
        <v>№7</v>
      </c>
      <c r="C5" s="4" t="str">
        <f>'[1]Впишите фамилии!'!C62</f>
        <v>Нагорнов Никита</v>
      </c>
      <c r="D5" s="6">
        <v>23</v>
      </c>
      <c r="E5" s="6">
        <v>20</v>
      </c>
      <c r="F5" s="6">
        <v>16</v>
      </c>
      <c r="G5" s="6">
        <v>24</v>
      </c>
      <c r="H5" s="7" t="s">
        <v>10</v>
      </c>
      <c r="I5" s="6">
        <v>20</v>
      </c>
      <c r="J5" s="8">
        <f t="shared" ref="J5:J37" si="0">D5+E5+F5+G5+I5</f>
        <v>103</v>
      </c>
      <c r="K5" s="9">
        <v>5</v>
      </c>
      <c r="L5" s="9">
        <v>5</v>
      </c>
      <c r="M5" s="9">
        <v>4</v>
      </c>
      <c r="N5" s="9">
        <v>5</v>
      </c>
      <c r="O5" s="9">
        <v>4</v>
      </c>
    </row>
    <row r="6" spans="1:15" x14ac:dyDescent="0.25">
      <c r="A6" s="4">
        <f>'[1]Впишите фамилии!'!A63</f>
        <v>4</v>
      </c>
      <c r="B6" s="5" t="str">
        <f>'[1]Впишите фамилии!'!B63</f>
        <v>№9</v>
      </c>
      <c r="C6" s="4" t="str">
        <f>'[1]Впишите фамилии!'!C63</f>
        <v>Ералинова Разия</v>
      </c>
      <c r="D6" s="6"/>
      <c r="E6" s="6"/>
      <c r="F6" s="6"/>
      <c r="G6" s="6"/>
      <c r="H6" s="7"/>
      <c r="I6" s="6"/>
      <c r="J6" s="8"/>
      <c r="K6" s="9" t="s">
        <v>21</v>
      </c>
      <c r="L6" s="9" t="s">
        <v>21</v>
      </c>
      <c r="M6" s="9" t="s">
        <v>21</v>
      </c>
      <c r="N6" s="9" t="s">
        <v>21</v>
      </c>
      <c r="O6" s="9" t="s">
        <v>21</v>
      </c>
    </row>
    <row r="7" spans="1:15" x14ac:dyDescent="0.25">
      <c r="A7" s="4">
        <f>'[1]Впишите фамилии!'!A64</f>
        <v>5</v>
      </c>
      <c r="B7" s="5" t="str">
        <f>'[1]Впишите фамилии!'!B64</f>
        <v>№9</v>
      </c>
      <c r="C7" s="4" t="str">
        <f>'[1]Впишите фамилии!'!C64</f>
        <v>Идрисова Дина</v>
      </c>
      <c r="D7" s="6"/>
      <c r="E7" s="6"/>
      <c r="F7" s="6"/>
      <c r="G7" s="6"/>
      <c r="H7" s="7"/>
      <c r="I7" s="6"/>
      <c r="J7" s="8"/>
      <c r="K7" s="9" t="s">
        <v>21</v>
      </c>
      <c r="L7" s="9" t="s">
        <v>21</v>
      </c>
      <c r="M7" s="9" t="s">
        <v>21</v>
      </c>
      <c r="N7" s="9" t="s">
        <v>21</v>
      </c>
      <c r="O7" s="9" t="s">
        <v>21</v>
      </c>
    </row>
    <row r="8" spans="1:15" x14ac:dyDescent="0.25">
      <c r="A8" s="4">
        <f>'[1]Впишите фамилии!'!A65</f>
        <v>6</v>
      </c>
      <c r="B8" s="5" t="str">
        <f>'[1]Впишите фамилии!'!B65</f>
        <v>№14</v>
      </c>
      <c r="C8" s="4" t="str">
        <f>'[1]Впишите фамилии!'!C65</f>
        <v>Турсумбаева Айгерим</v>
      </c>
      <c r="D8" s="6">
        <v>23</v>
      </c>
      <c r="E8" s="6">
        <v>24</v>
      </c>
      <c r="F8" s="6">
        <v>18</v>
      </c>
      <c r="G8" s="6">
        <v>21</v>
      </c>
      <c r="H8" s="7" t="s">
        <v>11</v>
      </c>
      <c r="I8" s="6">
        <v>20</v>
      </c>
      <c r="J8" s="8">
        <f t="shared" si="0"/>
        <v>106</v>
      </c>
      <c r="K8" s="9">
        <v>5</v>
      </c>
      <c r="L8" s="9">
        <v>5</v>
      </c>
      <c r="M8" s="9">
        <v>4</v>
      </c>
      <c r="N8" s="9">
        <v>5</v>
      </c>
      <c r="O8" s="9">
        <v>5</v>
      </c>
    </row>
    <row r="9" spans="1:15" x14ac:dyDescent="0.25">
      <c r="A9" s="4">
        <f>'[1]Впишите фамилии!'!A66</f>
        <v>7</v>
      </c>
      <c r="B9" s="5" t="str">
        <f>'[1]Впишите фамилии!'!B66</f>
        <v>№17</v>
      </c>
      <c r="C9" s="4" t="str">
        <f>'[1]Впишите фамилии!'!C66</f>
        <v>Субебаева Назира</v>
      </c>
      <c r="D9" s="6">
        <v>25</v>
      </c>
      <c r="E9" s="6">
        <v>24</v>
      </c>
      <c r="F9" s="6">
        <v>16</v>
      </c>
      <c r="G9" s="6">
        <v>14</v>
      </c>
      <c r="H9" s="7" t="s">
        <v>10</v>
      </c>
      <c r="I9" s="6">
        <v>24</v>
      </c>
      <c r="J9" s="8">
        <f t="shared" si="0"/>
        <v>103</v>
      </c>
      <c r="K9" s="9">
        <v>5</v>
      </c>
      <c r="L9" s="9">
        <v>5</v>
      </c>
      <c r="M9" s="9">
        <v>4</v>
      </c>
      <c r="N9" s="9">
        <v>4</v>
      </c>
      <c r="O9" s="9">
        <v>5</v>
      </c>
    </row>
    <row r="10" spans="1:15" x14ac:dyDescent="0.25">
      <c r="A10" s="4">
        <f>'[1]Впишите фамилии!'!A67</f>
        <v>8</v>
      </c>
      <c r="B10" s="5" t="str">
        <f>'[1]Впишите фамилии!'!B67</f>
        <v>№20</v>
      </c>
      <c r="C10" s="4" t="str">
        <f>'[1]Впишите фамилии!'!C67</f>
        <v>Балгабаева Зульфия</v>
      </c>
      <c r="D10" s="6">
        <v>18</v>
      </c>
      <c r="E10" s="6">
        <v>20</v>
      </c>
      <c r="F10" s="6">
        <v>22</v>
      </c>
      <c r="G10" s="6">
        <v>11</v>
      </c>
      <c r="H10" s="7" t="s">
        <v>9</v>
      </c>
      <c r="I10" s="6">
        <v>16</v>
      </c>
      <c r="J10" s="8">
        <f>D10+E10+F10+G10+I10</f>
        <v>87</v>
      </c>
      <c r="K10" s="9">
        <v>4</v>
      </c>
      <c r="L10" s="9">
        <v>5</v>
      </c>
      <c r="M10" s="9">
        <v>5</v>
      </c>
      <c r="N10" s="9">
        <v>3</v>
      </c>
      <c r="O10" s="9">
        <v>4</v>
      </c>
    </row>
    <row r="11" spans="1:15" x14ac:dyDescent="0.25">
      <c r="A11" s="4">
        <f>'[1]Впишите фамилии!'!A68</f>
        <v>9</v>
      </c>
      <c r="B11" s="5" t="str">
        <f>'[1]Впишите фамилии!'!B68</f>
        <v>№20</v>
      </c>
      <c r="C11" s="4" t="str">
        <f>'[1]Впишите фамилии!'!C68</f>
        <v>Оразбаева Адина</v>
      </c>
      <c r="D11" s="6"/>
      <c r="E11" s="6"/>
      <c r="F11" s="6"/>
      <c r="G11" s="6"/>
      <c r="H11" s="7"/>
      <c r="I11" s="6"/>
      <c r="J11" s="8"/>
      <c r="K11" s="9" t="s">
        <v>21</v>
      </c>
      <c r="L11" s="9" t="s">
        <v>21</v>
      </c>
      <c r="M11" s="9" t="s">
        <v>21</v>
      </c>
      <c r="N11" s="9" t="s">
        <v>21</v>
      </c>
      <c r="O11" s="9" t="s">
        <v>21</v>
      </c>
    </row>
    <row r="12" spans="1:15" x14ac:dyDescent="0.25">
      <c r="A12" s="4">
        <f>'[1]Впишите фамилии!'!A69</f>
        <v>10</v>
      </c>
      <c r="B12" s="5" t="str">
        <f>'[1]Впишите фамилии!'!B69</f>
        <v>№24</v>
      </c>
      <c r="C12" s="4" t="str">
        <f>'[1]Впишите фамилии!'!C69</f>
        <v>Москалец Маргарита</v>
      </c>
      <c r="D12" s="6">
        <v>20</v>
      </c>
      <c r="E12" s="6">
        <v>19</v>
      </c>
      <c r="F12" s="6">
        <v>14</v>
      </c>
      <c r="G12" s="6">
        <v>17</v>
      </c>
      <c r="H12" s="7" t="s">
        <v>11</v>
      </c>
      <c r="I12" s="6">
        <v>13</v>
      </c>
      <c r="J12" s="8">
        <f t="shared" ref="J12:J16" si="1">D12+E12+F12+G12+I12</f>
        <v>83</v>
      </c>
      <c r="K12" s="9">
        <v>4</v>
      </c>
      <c r="L12" s="9">
        <v>5</v>
      </c>
      <c r="M12" s="9">
        <v>4</v>
      </c>
      <c r="N12" s="9">
        <v>4</v>
      </c>
      <c r="O12" s="9">
        <v>4</v>
      </c>
    </row>
    <row r="13" spans="1:15" x14ac:dyDescent="0.25">
      <c r="A13" s="4">
        <f>'[1]Впишите фамилии!'!A70</f>
        <v>11</v>
      </c>
      <c r="B13" s="5" t="str">
        <f>'[1]Впишите фамилии!'!B70</f>
        <v>№28</v>
      </c>
      <c r="C13" s="4" t="str">
        <f>'[1]Впишите фамилии!'!C70</f>
        <v>Какенов Искандер</v>
      </c>
      <c r="D13" s="6"/>
      <c r="E13" s="6"/>
      <c r="F13" s="6"/>
      <c r="G13" s="6"/>
      <c r="H13" s="7"/>
      <c r="I13" s="6"/>
      <c r="J13" s="8"/>
      <c r="K13" s="9" t="s">
        <v>21</v>
      </c>
      <c r="L13" s="9" t="s">
        <v>21</v>
      </c>
      <c r="M13" s="9" t="s">
        <v>21</v>
      </c>
      <c r="N13" s="9" t="s">
        <v>21</v>
      </c>
      <c r="O13" s="9" t="s">
        <v>21</v>
      </c>
    </row>
    <row r="14" spans="1:15" x14ac:dyDescent="0.25">
      <c r="A14" s="4">
        <f>'[1]Впишите фамилии!'!A71</f>
        <v>12</v>
      </c>
      <c r="B14" s="5" t="str">
        <f>'[1]Впишите фамилии!'!B71</f>
        <v>№29</v>
      </c>
      <c r="C14" s="4" t="str">
        <f>'[1]Впишите фамилии!'!C71</f>
        <v>Аширбекова Мадина</v>
      </c>
      <c r="D14" s="6">
        <v>23</v>
      </c>
      <c r="E14" s="6">
        <v>23</v>
      </c>
      <c r="F14" s="6">
        <v>20</v>
      </c>
      <c r="G14" s="6">
        <v>21</v>
      </c>
      <c r="H14" s="7" t="s">
        <v>11</v>
      </c>
      <c r="I14" s="6">
        <v>25</v>
      </c>
      <c r="J14" s="8">
        <f t="shared" si="1"/>
        <v>112</v>
      </c>
      <c r="K14" s="9">
        <v>5</v>
      </c>
      <c r="L14" s="9">
        <v>5</v>
      </c>
      <c r="M14" s="9">
        <v>4</v>
      </c>
      <c r="N14" s="9">
        <v>5</v>
      </c>
      <c r="O14" s="9">
        <v>5</v>
      </c>
    </row>
    <row r="15" spans="1:15" x14ac:dyDescent="0.25">
      <c r="A15" s="4">
        <f>'[1]Впишите фамилии!'!A72</f>
        <v>13</v>
      </c>
      <c r="B15" s="5" t="str">
        <f>'[1]Впишите фамилии!'!B72</f>
        <v>№29</v>
      </c>
      <c r="C15" s="4" t="str">
        <f>'[1]Впишите фамилии!'!C72</f>
        <v>Кожанова Айгерим</v>
      </c>
      <c r="D15" s="6">
        <v>16</v>
      </c>
      <c r="E15" s="6">
        <v>24</v>
      </c>
      <c r="F15" s="6">
        <v>14</v>
      </c>
      <c r="G15" s="6">
        <v>23</v>
      </c>
      <c r="H15" s="7" t="s">
        <v>11</v>
      </c>
      <c r="I15" s="6">
        <v>15</v>
      </c>
      <c r="J15" s="8">
        <f t="shared" si="1"/>
        <v>92</v>
      </c>
      <c r="K15" s="9">
        <v>4</v>
      </c>
      <c r="L15" s="9">
        <v>5</v>
      </c>
      <c r="M15" s="9">
        <v>4</v>
      </c>
      <c r="N15" s="9">
        <v>5</v>
      </c>
      <c r="O15" s="9">
        <v>4</v>
      </c>
    </row>
    <row r="16" spans="1:15" x14ac:dyDescent="0.25">
      <c r="A16" s="4">
        <f>'[1]Впишите фамилии!'!A73</f>
        <v>14</v>
      </c>
      <c r="B16" s="5" t="str">
        <f>'[1]Впишите фамилии!'!B73</f>
        <v>№33</v>
      </c>
      <c r="C16" s="4" t="str">
        <f>'[1]Впишите фамилии!'!C73</f>
        <v>Камеш Айгерим</v>
      </c>
      <c r="D16" s="6">
        <v>23</v>
      </c>
      <c r="E16" s="6">
        <v>22</v>
      </c>
      <c r="F16" s="6">
        <v>23</v>
      </c>
      <c r="G16" s="6">
        <v>19</v>
      </c>
      <c r="H16" s="7" t="s">
        <v>9</v>
      </c>
      <c r="I16" s="6">
        <v>16</v>
      </c>
      <c r="J16" s="8">
        <f t="shared" si="1"/>
        <v>103</v>
      </c>
      <c r="K16" s="9">
        <v>5</v>
      </c>
      <c r="L16" s="9">
        <v>5</v>
      </c>
      <c r="M16" s="9">
        <v>5</v>
      </c>
      <c r="N16" s="9">
        <v>4</v>
      </c>
      <c r="O16" s="9">
        <v>4</v>
      </c>
    </row>
    <row r="17" spans="1:15" x14ac:dyDescent="0.25">
      <c r="A17" s="4">
        <f>'[1]Впишите фамилии!'!A74</f>
        <v>15</v>
      </c>
      <c r="B17" s="5" t="str">
        <f>'[1]Впишите фамилии!'!B74</f>
        <v>№34</v>
      </c>
      <c r="C17" s="4" t="str">
        <f>'[1]Впишите фамилии!'!C74</f>
        <v>Цыганко Владлена</v>
      </c>
      <c r="D17" s="6">
        <v>15</v>
      </c>
      <c r="E17" s="6">
        <v>20</v>
      </c>
      <c r="F17" s="6">
        <v>23</v>
      </c>
      <c r="G17" s="6">
        <v>20</v>
      </c>
      <c r="H17" s="7" t="s">
        <v>11</v>
      </c>
      <c r="I17" s="6">
        <v>9</v>
      </c>
      <c r="J17" s="8">
        <f t="shared" si="0"/>
        <v>87</v>
      </c>
      <c r="K17" s="9">
        <v>4</v>
      </c>
      <c r="L17" s="9">
        <v>5</v>
      </c>
      <c r="M17" s="9">
        <v>5</v>
      </c>
      <c r="N17" s="9">
        <v>5</v>
      </c>
      <c r="O17" s="9">
        <v>3</v>
      </c>
    </row>
    <row r="18" spans="1:15" x14ac:dyDescent="0.25">
      <c r="A18" s="4">
        <f>'[1]Впишите фамилии!'!A75</f>
        <v>16</v>
      </c>
      <c r="B18" s="5" t="str">
        <f>'[1]Впишите фамилии!'!B75</f>
        <v>№34</v>
      </c>
      <c r="C18" s="4" t="str">
        <f>'[1]Впишите фамилии!'!C75</f>
        <v>Халанская Кристина</v>
      </c>
      <c r="D18" s="6">
        <v>25</v>
      </c>
      <c r="E18" s="6">
        <v>15</v>
      </c>
      <c r="F18" s="6">
        <v>17</v>
      </c>
      <c r="G18" s="6">
        <v>16</v>
      </c>
      <c r="H18" s="7" t="s">
        <v>11</v>
      </c>
      <c r="I18" s="6">
        <v>8</v>
      </c>
      <c r="J18" s="8">
        <f t="shared" si="0"/>
        <v>81</v>
      </c>
      <c r="K18" s="9">
        <v>5</v>
      </c>
      <c r="L18" s="9">
        <v>4</v>
      </c>
      <c r="M18" s="9">
        <v>4</v>
      </c>
      <c r="N18" s="9">
        <v>4</v>
      </c>
      <c r="O18" s="9">
        <v>3</v>
      </c>
    </row>
    <row r="19" spans="1:15" x14ac:dyDescent="0.25">
      <c r="A19" s="4">
        <f>'[1]Впишите фамилии!'!A76</f>
        <v>17</v>
      </c>
      <c r="B19" s="5" t="str">
        <f>'[1]Впишите фамилии!'!B76</f>
        <v>№36</v>
      </c>
      <c r="C19" s="4" t="str">
        <f>'[1]Впишите фамилии!'!C76</f>
        <v>Кенжибай Гаухар</v>
      </c>
      <c r="D19" s="6">
        <v>19</v>
      </c>
      <c r="E19" s="6">
        <v>22</v>
      </c>
      <c r="F19" s="6">
        <v>14</v>
      </c>
      <c r="G19" s="6">
        <v>19</v>
      </c>
      <c r="H19" s="7" t="s">
        <v>9</v>
      </c>
      <c r="I19" s="6">
        <v>19</v>
      </c>
      <c r="J19" s="8">
        <f t="shared" si="0"/>
        <v>93</v>
      </c>
      <c r="K19" s="9">
        <v>4</v>
      </c>
      <c r="L19" s="9">
        <v>5</v>
      </c>
      <c r="M19" s="9">
        <v>4</v>
      </c>
      <c r="N19" s="9">
        <v>4</v>
      </c>
      <c r="O19" s="9">
        <v>4</v>
      </c>
    </row>
    <row r="20" spans="1:15" x14ac:dyDescent="0.25">
      <c r="A20" s="4">
        <f>'[1]Впишите фамилии!'!A77</f>
        <v>18</v>
      </c>
      <c r="B20" s="5" t="str">
        <f>'[1]Впишите фамилии!'!B77</f>
        <v>№42</v>
      </c>
      <c r="C20" s="4" t="str">
        <f>'[1]Впишите фамилии!'!C77</f>
        <v>Артемьева Алла</v>
      </c>
      <c r="D20" s="6">
        <v>21</v>
      </c>
      <c r="E20" s="6">
        <v>22</v>
      </c>
      <c r="F20" s="6">
        <v>16</v>
      </c>
      <c r="G20" s="6">
        <v>10</v>
      </c>
      <c r="H20" s="7" t="s">
        <v>10</v>
      </c>
      <c r="I20" s="6">
        <v>20</v>
      </c>
      <c r="J20" s="8">
        <f t="shared" si="0"/>
        <v>89</v>
      </c>
      <c r="K20" s="9">
        <v>5</v>
      </c>
      <c r="L20" s="9">
        <v>5</v>
      </c>
      <c r="M20" s="9">
        <v>4</v>
      </c>
      <c r="N20" s="9">
        <v>3</v>
      </c>
      <c r="O20" s="9">
        <v>4</v>
      </c>
    </row>
    <row r="21" spans="1:15" x14ac:dyDescent="0.25">
      <c r="A21" s="4">
        <f>'[1]Впишите фамилии!'!A78</f>
        <v>19</v>
      </c>
      <c r="B21" s="5" t="str">
        <f>'[1]Впишите фамилии!'!B78</f>
        <v>№43</v>
      </c>
      <c r="C21" s="4" t="str">
        <f>'[1]Впишите фамилии!'!C78</f>
        <v>Коваленко Анастасия</v>
      </c>
      <c r="D21" s="6">
        <v>24</v>
      </c>
      <c r="E21" s="6">
        <v>23</v>
      </c>
      <c r="F21" s="6">
        <v>12</v>
      </c>
      <c r="G21" s="6">
        <v>13</v>
      </c>
      <c r="H21" s="7" t="s">
        <v>10</v>
      </c>
      <c r="I21" s="6">
        <v>20</v>
      </c>
      <c r="J21" s="8">
        <f t="shared" si="0"/>
        <v>92</v>
      </c>
      <c r="K21" s="9">
        <v>5</v>
      </c>
      <c r="L21" s="9">
        <v>5</v>
      </c>
      <c r="M21" s="9">
        <v>3</v>
      </c>
      <c r="N21" s="9">
        <v>4</v>
      </c>
      <c r="O21" s="9">
        <v>4</v>
      </c>
    </row>
    <row r="22" spans="1:15" x14ac:dyDescent="0.25">
      <c r="A22" s="4">
        <f>'[1]Впишите фамилии!'!A79</f>
        <v>20</v>
      </c>
      <c r="B22" s="5" t="str">
        <f>'[1]Впишите фамилии!'!B79</f>
        <v>ЖСОШ</v>
      </c>
      <c r="C22" s="4" t="str">
        <f>'[1]Впишите фамилии!'!C79</f>
        <v>Тюлюбаева Асель</v>
      </c>
      <c r="D22" s="6">
        <v>18</v>
      </c>
      <c r="E22" s="6">
        <v>21</v>
      </c>
      <c r="F22" s="6">
        <v>11</v>
      </c>
      <c r="G22" s="6">
        <v>14</v>
      </c>
      <c r="H22" s="7" t="s">
        <v>11</v>
      </c>
      <c r="I22" s="6">
        <v>19</v>
      </c>
      <c r="J22" s="8">
        <f t="shared" si="0"/>
        <v>83</v>
      </c>
      <c r="K22" s="9">
        <v>4</v>
      </c>
      <c r="L22" s="9">
        <v>5</v>
      </c>
      <c r="M22" s="9">
        <v>3</v>
      </c>
      <c r="N22" s="9">
        <v>4</v>
      </c>
      <c r="O22" s="9">
        <v>4</v>
      </c>
    </row>
    <row r="23" spans="1:15" x14ac:dyDescent="0.25">
      <c r="A23" s="4">
        <f>'[1]Впишите фамилии!'!A80</f>
        <v>21</v>
      </c>
      <c r="B23" s="5" t="str">
        <f>'[1]Впишите фамилии!'!B80</f>
        <v>КСОШ</v>
      </c>
      <c r="C23" s="4" t="str">
        <f>'[1]Впишите фамилии!'!C80</f>
        <v>Смагулова Аида</v>
      </c>
      <c r="D23" s="6">
        <v>15</v>
      </c>
      <c r="E23" s="6">
        <v>23</v>
      </c>
      <c r="F23" s="6">
        <v>10</v>
      </c>
      <c r="G23" s="6">
        <v>11</v>
      </c>
      <c r="H23" s="7" t="s">
        <v>9</v>
      </c>
      <c r="I23" s="6">
        <v>20</v>
      </c>
      <c r="J23" s="8">
        <f t="shared" si="0"/>
        <v>79</v>
      </c>
      <c r="K23" s="9">
        <v>4</v>
      </c>
      <c r="L23" s="9">
        <v>5</v>
      </c>
      <c r="M23" s="9">
        <v>3</v>
      </c>
      <c r="N23" s="9">
        <v>3</v>
      </c>
      <c r="O23" s="9">
        <v>4</v>
      </c>
    </row>
    <row r="24" spans="1:15" x14ac:dyDescent="0.25">
      <c r="A24" s="4">
        <f>'[1]Впишите фамилии!'!A81</f>
        <v>22</v>
      </c>
      <c r="B24" s="5" t="str">
        <f>'[1]Впишите фамилии!'!B81</f>
        <v>№4</v>
      </c>
      <c r="C24" s="4" t="str">
        <f>'[1]Впишите фамилии!'!C81</f>
        <v>Билялова Гульден</v>
      </c>
      <c r="D24" s="6">
        <v>24</v>
      </c>
      <c r="E24" s="6">
        <v>22</v>
      </c>
      <c r="F24" s="6">
        <v>22</v>
      </c>
      <c r="G24" s="6">
        <v>18</v>
      </c>
      <c r="H24" s="7" t="s">
        <v>12</v>
      </c>
      <c r="I24" s="6">
        <v>20</v>
      </c>
      <c r="J24" s="8">
        <f t="shared" si="0"/>
        <v>106</v>
      </c>
      <c r="K24" s="9">
        <v>5</v>
      </c>
      <c r="L24" s="9">
        <v>5</v>
      </c>
      <c r="M24" s="9">
        <v>5</v>
      </c>
      <c r="N24" s="9">
        <v>4</v>
      </c>
      <c r="O24" s="9">
        <v>4</v>
      </c>
    </row>
    <row r="25" spans="1:15" x14ac:dyDescent="0.25">
      <c r="A25" s="4">
        <f>'[1]Впишите фамилии!'!A82</f>
        <v>23</v>
      </c>
      <c r="B25" s="5" t="str">
        <f>'[1]Впишите фамилии!'!B82</f>
        <v>№20</v>
      </c>
      <c r="C25" s="4" t="str">
        <f>'[1]Впишите фамилии!'!C82</f>
        <v>Жусупова Аяулым</v>
      </c>
      <c r="D25" s="6">
        <v>25</v>
      </c>
      <c r="E25" s="6">
        <v>23</v>
      </c>
      <c r="F25" s="6">
        <v>19</v>
      </c>
      <c r="G25" s="6">
        <v>9</v>
      </c>
      <c r="H25" s="7" t="s">
        <v>12</v>
      </c>
      <c r="I25" s="6">
        <v>20</v>
      </c>
      <c r="J25" s="8">
        <f t="shared" si="0"/>
        <v>96</v>
      </c>
      <c r="K25" s="9">
        <v>5</v>
      </c>
      <c r="L25" s="9">
        <v>5</v>
      </c>
      <c r="M25" s="9">
        <v>4</v>
      </c>
      <c r="N25" s="9">
        <v>3</v>
      </c>
      <c r="O25" s="9">
        <v>4</v>
      </c>
    </row>
    <row r="26" spans="1:15" x14ac:dyDescent="0.25">
      <c r="A26" s="4">
        <f>'[1]Впишите фамилии!'!A83</f>
        <v>24</v>
      </c>
      <c r="B26" s="5" t="str">
        <f>'[1]Впишите фамилии!'!B83</f>
        <v>№20</v>
      </c>
      <c r="C26" s="4" t="str">
        <f>'[1]Впишите фамилии!'!C83</f>
        <v>Есеркенова Арай</v>
      </c>
      <c r="D26" s="6">
        <v>24</v>
      </c>
      <c r="E26" s="6">
        <v>24</v>
      </c>
      <c r="F26" s="6">
        <v>9</v>
      </c>
      <c r="G26" s="6">
        <v>15</v>
      </c>
      <c r="H26" s="7" t="s">
        <v>10</v>
      </c>
      <c r="I26" s="6">
        <v>18</v>
      </c>
      <c r="J26" s="8">
        <f t="shared" si="0"/>
        <v>90</v>
      </c>
      <c r="K26" s="9">
        <v>5</v>
      </c>
      <c r="L26" s="9">
        <v>5</v>
      </c>
      <c r="M26" s="9">
        <v>3</v>
      </c>
      <c r="N26" s="9">
        <v>4</v>
      </c>
      <c r="O26" s="9">
        <v>4</v>
      </c>
    </row>
    <row r="27" spans="1:15" x14ac:dyDescent="0.25">
      <c r="A27" s="4">
        <f>'[1]Впишите фамилии!'!A84</f>
        <v>25</v>
      </c>
      <c r="B27" s="5" t="str">
        <f>'[1]Впишите фамилии!'!B84</f>
        <v>№20</v>
      </c>
      <c r="C27" s="4" t="str">
        <f>'[1]Впишите фамилии!'!C84</f>
        <v>Мұрат Әсел</v>
      </c>
      <c r="D27" s="6">
        <v>23</v>
      </c>
      <c r="E27" s="6">
        <v>20</v>
      </c>
      <c r="F27" s="6">
        <v>20</v>
      </c>
      <c r="G27" s="6">
        <v>18</v>
      </c>
      <c r="H27" s="7" t="s">
        <v>9</v>
      </c>
      <c r="I27" s="6">
        <v>14</v>
      </c>
      <c r="J27" s="8">
        <f t="shared" si="0"/>
        <v>95</v>
      </c>
      <c r="K27" s="9">
        <v>5</v>
      </c>
      <c r="L27" s="9">
        <v>5</v>
      </c>
      <c r="M27" s="9">
        <v>4</v>
      </c>
      <c r="N27" s="9">
        <v>4</v>
      </c>
      <c r="O27" s="9">
        <v>4</v>
      </c>
    </row>
    <row r="28" spans="1:15" x14ac:dyDescent="0.25">
      <c r="A28" s="4">
        <f>'[1]Впишите фамилии!'!A85</f>
        <v>26</v>
      </c>
      <c r="B28" s="5" t="str">
        <f>'[1]Впишите фамилии!'!B85</f>
        <v>№22</v>
      </c>
      <c r="C28" s="4" t="str">
        <f>'[1]Впишите фамилии!'!C85</f>
        <v>Аукенова Алия</v>
      </c>
      <c r="D28" s="6">
        <v>14</v>
      </c>
      <c r="E28" s="6">
        <v>25</v>
      </c>
      <c r="F28" s="6">
        <v>21</v>
      </c>
      <c r="G28" s="6">
        <v>17</v>
      </c>
      <c r="H28" s="7" t="s">
        <v>10</v>
      </c>
      <c r="I28" s="6">
        <v>23</v>
      </c>
      <c r="J28" s="8">
        <f t="shared" si="0"/>
        <v>100</v>
      </c>
      <c r="K28" s="9">
        <v>4</v>
      </c>
      <c r="L28" s="9">
        <v>5</v>
      </c>
      <c r="M28" s="9">
        <v>5</v>
      </c>
      <c r="N28" s="9">
        <v>4</v>
      </c>
      <c r="O28" s="9">
        <v>5</v>
      </c>
    </row>
    <row r="29" spans="1:15" x14ac:dyDescent="0.25">
      <c r="A29" s="4">
        <f>'[1]Впишите фамилии!'!A86</f>
        <v>27</v>
      </c>
      <c r="B29" s="5" t="str">
        <f>'[1]Впишите фамилии!'!B86</f>
        <v>№25</v>
      </c>
      <c r="C29" s="4" t="str">
        <f>'[1]Впишите фамилии!'!C86</f>
        <v>Бакыт Алмаз</v>
      </c>
      <c r="D29" s="6"/>
      <c r="E29" s="6"/>
      <c r="F29" s="6"/>
      <c r="G29" s="6"/>
      <c r="H29" s="7"/>
      <c r="I29" s="6"/>
      <c r="J29" s="8"/>
      <c r="K29" s="9" t="s">
        <v>21</v>
      </c>
      <c r="L29" s="9" t="s">
        <v>21</v>
      </c>
      <c r="M29" s="9" t="s">
        <v>21</v>
      </c>
      <c r="N29" s="9" t="s">
        <v>21</v>
      </c>
      <c r="O29" s="9" t="s">
        <v>21</v>
      </c>
    </row>
    <row r="30" spans="1:15" x14ac:dyDescent="0.25">
      <c r="A30" s="4">
        <f>'[1]Впишите фамилии!'!A87</f>
        <v>28</v>
      </c>
      <c r="B30" s="5" t="str">
        <f>'[1]Впишите фамилии!'!B87</f>
        <v>№25</v>
      </c>
      <c r="C30" s="4" t="str">
        <f>'[1]Впишите фамилии!'!C87</f>
        <v>Дауленбай Әділ</v>
      </c>
      <c r="D30" s="6"/>
      <c r="E30" s="6"/>
      <c r="F30" s="6"/>
      <c r="G30" s="6"/>
      <c r="H30" s="7"/>
      <c r="I30" s="6"/>
      <c r="J30" s="8"/>
      <c r="K30" s="9" t="s">
        <v>21</v>
      </c>
      <c r="L30" s="9" t="s">
        <v>21</v>
      </c>
      <c r="M30" s="9" t="s">
        <v>21</v>
      </c>
      <c r="N30" s="9" t="s">
        <v>21</v>
      </c>
      <c r="O30" s="9" t="s">
        <v>21</v>
      </c>
    </row>
    <row r="31" spans="1:15" x14ac:dyDescent="0.25">
      <c r="A31" s="4">
        <f>'[1]Впишите фамилии!'!A88</f>
        <v>29</v>
      </c>
      <c r="B31" s="5" t="str">
        <f>'[1]Впишите фамилии!'!B88</f>
        <v>№25</v>
      </c>
      <c r="C31" s="4" t="str">
        <f>'[1]Впишите фамилии!'!C88</f>
        <v>Каршигинова Шынара</v>
      </c>
      <c r="D31" s="6"/>
      <c r="E31" s="6"/>
      <c r="F31" s="6"/>
      <c r="G31" s="6"/>
      <c r="H31" s="7"/>
      <c r="I31" s="6"/>
      <c r="J31" s="8"/>
      <c r="K31" s="9" t="s">
        <v>21</v>
      </c>
      <c r="L31" s="9" t="s">
        <v>21</v>
      </c>
      <c r="M31" s="9" t="s">
        <v>21</v>
      </c>
      <c r="N31" s="9" t="s">
        <v>21</v>
      </c>
      <c r="O31" s="9" t="s">
        <v>21</v>
      </c>
    </row>
    <row r="32" spans="1:15" x14ac:dyDescent="0.25">
      <c r="A32" s="4">
        <f>'[1]Впишите фамилии!'!A89</f>
        <v>30</v>
      </c>
      <c r="B32" s="5" t="str">
        <f>'[1]Впишите фамилии!'!B89</f>
        <v>№25</v>
      </c>
      <c r="C32" s="4" t="str">
        <f>'[1]Впишите фамилии!'!C89</f>
        <v>Смаилова Айдана</v>
      </c>
      <c r="D32" s="6"/>
      <c r="E32" s="6"/>
      <c r="F32" s="6"/>
      <c r="G32" s="6"/>
      <c r="H32" s="7"/>
      <c r="I32" s="6"/>
      <c r="J32" s="8"/>
      <c r="K32" s="9" t="s">
        <v>21</v>
      </c>
      <c r="L32" s="9" t="s">
        <v>21</v>
      </c>
      <c r="M32" s="9" t="s">
        <v>21</v>
      </c>
      <c r="N32" s="9" t="s">
        <v>21</v>
      </c>
      <c r="O32" s="9" t="s">
        <v>21</v>
      </c>
    </row>
    <row r="33" spans="1:15" x14ac:dyDescent="0.25">
      <c r="A33" s="4">
        <f>'[1]Впишите фамилии!'!A90</f>
        <v>31</v>
      </c>
      <c r="B33" s="5" t="str">
        <f>'[1]Впишите фамилии!'!B90</f>
        <v>№25</v>
      </c>
      <c r="C33" s="4" t="str">
        <f>'[1]Впишите фамилии!'!C90</f>
        <v>Солтанова Алия</v>
      </c>
      <c r="D33" s="6"/>
      <c r="E33" s="6"/>
      <c r="F33" s="6"/>
      <c r="G33" s="6"/>
      <c r="H33" s="7"/>
      <c r="I33" s="6"/>
      <c r="J33" s="8"/>
      <c r="K33" s="9" t="s">
        <v>21</v>
      </c>
      <c r="L33" s="9" t="s">
        <v>21</v>
      </c>
      <c r="M33" s="9" t="s">
        <v>21</v>
      </c>
      <c r="N33" s="9" t="s">
        <v>21</v>
      </c>
      <c r="O33" s="9" t="s">
        <v>21</v>
      </c>
    </row>
    <row r="34" spans="1:15" x14ac:dyDescent="0.25">
      <c r="A34" s="4">
        <f>'[1]Впишите фамилии!'!A91</f>
        <v>32</v>
      </c>
      <c r="B34" s="5" t="str">
        <f>'[1]Впишите фамилии!'!B91</f>
        <v>№33</v>
      </c>
      <c r="C34" s="4" t="str">
        <f>'[1]Впишите фамилии!'!C91</f>
        <v>Дюсен Салидат</v>
      </c>
      <c r="D34" s="6">
        <v>22</v>
      </c>
      <c r="E34" s="6">
        <v>21</v>
      </c>
      <c r="F34" s="6">
        <v>11</v>
      </c>
      <c r="G34" s="6">
        <v>22</v>
      </c>
      <c r="H34" s="7" t="s">
        <v>10</v>
      </c>
      <c r="I34" s="6">
        <v>23</v>
      </c>
      <c r="J34" s="8">
        <f t="shared" si="0"/>
        <v>99</v>
      </c>
      <c r="K34" s="9">
        <v>5</v>
      </c>
      <c r="L34" s="9">
        <v>5</v>
      </c>
      <c r="M34" s="9">
        <v>3</v>
      </c>
      <c r="N34" s="9">
        <v>5</v>
      </c>
      <c r="O34" s="9">
        <v>5</v>
      </c>
    </row>
    <row r="35" spans="1:15" x14ac:dyDescent="0.25">
      <c r="A35" s="4">
        <f>'[1]Впишите фамилии!'!A92</f>
        <v>33</v>
      </c>
      <c r="B35" s="5" t="str">
        <f>'[1]Впишите фамилии!'!B92</f>
        <v>КСОШ</v>
      </c>
      <c r="C35" s="4" t="str">
        <f>'[1]Впишите фамилии!'!C92</f>
        <v>Акылжанова Галия</v>
      </c>
      <c r="D35" s="6">
        <v>18</v>
      </c>
      <c r="E35" s="6">
        <v>17</v>
      </c>
      <c r="F35" s="6">
        <v>8</v>
      </c>
      <c r="G35" s="6">
        <v>11</v>
      </c>
      <c r="H35" s="7" t="s">
        <v>12</v>
      </c>
      <c r="I35" s="6">
        <v>21</v>
      </c>
      <c r="J35" s="8">
        <f t="shared" si="0"/>
        <v>75</v>
      </c>
      <c r="K35" s="9">
        <v>4</v>
      </c>
      <c r="L35" s="9">
        <v>4</v>
      </c>
      <c r="M35" s="9">
        <v>3</v>
      </c>
      <c r="N35" s="9">
        <v>3</v>
      </c>
      <c r="O35" s="9">
        <v>5</v>
      </c>
    </row>
    <row r="36" spans="1:15" x14ac:dyDescent="0.25">
      <c r="A36" s="4">
        <f>'[1]Впишите фамилии!'!A93</f>
        <v>34</v>
      </c>
      <c r="B36" s="5" t="str">
        <f>'[1]Впишите фамилии!'!B93</f>
        <v>КСОШ</v>
      </c>
      <c r="C36" s="4" t="str">
        <f>'[1]Впишите фамилии!'!C93</f>
        <v>Мұүкарәм Инабат</v>
      </c>
      <c r="D36" s="6">
        <v>22</v>
      </c>
      <c r="E36" s="6">
        <v>20</v>
      </c>
      <c r="F36" s="6">
        <v>18</v>
      </c>
      <c r="G36" s="6">
        <v>13</v>
      </c>
      <c r="H36" s="7" t="s">
        <v>10</v>
      </c>
      <c r="I36" s="6">
        <v>12</v>
      </c>
      <c r="J36" s="8">
        <f t="shared" si="0"/>
        <v>85</v>
      </c>
      <c r="K36" s="9">
        <v>5</v>
      </c>
      <c r="L36" s="9">
        <v>5</v>
      </c>
      <c r="M36" s="9">
        <v>4</v>
      </c>
      <c r="N36" s="9">
        <v>4</v>
      </c>
      <c r="O36" s="9">
        <v>3</v>
      </c>
    </row>
    <row r="37" spans="1:15" x14ac:dyDescent="0.25">
      <c r="A37" s="4">
        <f>'[1]Впишите фамилии!'!A94</f>
        <v>35</v>
      </c>
      <c r="B37" s="5" t="str">
        <f>'[1]Впишите фамилии!'!B94</f>
        <v>КСОШ</v>
      </c>
      <c r="C37" s="4" t="str">
        <f>'[1]Впишите фамилии!'!C94</f>
        <v>Тайкебаев Ерлен</v>
      </c>
      <c r="D37" s="6">
        <v>23</v>
      </c>
      <c r="E37" s="6">
        <v>24</v>
      </c>
      <c r="F37" s="6">
        <v>20</v>
      </c>
      <c r="G37" s="6">
        <v>17</v>
      </c>
      <c r="H37" s="7" t="s">
        <v>11</v>
      </c>
      <c r="I37" s="6">
        <v>15</v>
      </c>
      <c r="J37" s="8">
        <f t="shared" si="0"/>
        <v>99</v>
      </c>
      <c r="K37" s="9">
        <v>5</v>
      </c>
      <c r="L37" s="9">
        <v>5</v>
      </c>
      <c r="M37" s="9">
        <v>4</v>
      </c>
      <c r="N37" s="9">
        <v>4</v>
      </c>
      <c r="O37" s="9">
        <v>4</v>
      </c>
    </row>
    <row r="38" spans="1:15" ht="15.75" x14ac:dyDescent="0.25">
      <c r="A38" s="11"/>
      <c r="B38" s="12" t="s">
        <v>13</v>
      </c>
      <c r="C38" s="13" t="s">
        <v>14</v>
      </c>
      <c r="D38" s="14">
        <f>AVERAGE(D3:D37)</f>
        <v>20.958333333333332</v>
      </c>
      <c r="E38" s="14">
        <f t="shared" ref="E38:G38" si="2">AVERAGE(E3:E37)</f>
        <v>21.583333333333332</v>
      </c>
      <c r="F38" s="14">
        <f t="shared" si="2"/>
        <v>16.416666666666668</v>
      </c>
      <c r="G38" s="14">
        <f t="shared" si="2"/>
        <v>16.375</v>
      </c>
      <c r="H38" s="14"/>
      <c r="I38" s="14">
        <f>AVERAGE(I3:I37)</f>
        <v>17.916666666666668</v>
      </c>
      <c r="J38" s="14">
        <f>AVERAGE(J5:J37)</f>
        <v>93.25</v>
      </c>
      <c r="K38" s="14">
        <v>4.625</v>
      </c>
      <c r="L38" s="14">
        <v>4.916666666666667</v>
      </c>
      <c r="M38" s="14">
        <v>3.9583333333333335</v>
      </c>
      <c r="N38" s="14">
        <v>4.041666666666667</v>
      </c>
      <c r="O38" s="14">
        <v>4.125</v>
      </c>
    </row>
    <row r="39" spans="1:15" x14ac:dyDescent="0.25">
      <c r="A39" s="4">
        <f>'[1]Впишите фамилии!'!E60</f>
        <v>1</v>
      </c>
      <c r="B39" s="5" t="str">
        <f>'[1]Впишите фамилии!'!F60</f>
        <v>№7</v>
      </c>
      <c r="C39" s="4" t="str">
        <f>'[1]Впишите фамилии!'!G60</f>
        <v>Катеринин Александр</v>
      </c>
      <c r="D39" s="6">
        <v>21</v>
      </c>
      <c r="E39" s="6">
        <v>22</v>
      </c>
      <c r="F39" s="6">
        <v>16</v>
      </c>
      <c r="G39" s="6">
        <v>15</v>
      </c>
      <c r="H39" s="15" t="s">
        <v>11</v>
      </c>
      <c r="I39" s="6">
        <v>9</v>
      </c>
      <c r="J39" s="8">
        <f t="shared" ref="J39:J63" si="3">D39+E39+F39+G39+I39</f>
        <v>83</v>
      </c>
      <c r="K39" s="9">
        <v>5</v>
      </c>
      <c r="L39" s="9">
        <v>5</v>
      </c>
      <c r="M39" s="9">
        <v>4</v>
      </c>
      <c r="N39" s="9">
        <v>4</v>
      </c>
      <c r="O39" s="9">
        <v>3</v>
      </c>
    </row>
    <row r="40" spans="1:15" x14ac:dyDescent="0.25">
      <c r="A40" s="4">
        <f>'[1]Впишите фамилии!'!E61</f>
        <v>2</v>
      </c>
      <c r="B40" s="5" t="str">
        <f>'[1]Впишите фамилии!'!F61</f>
        <v>№9</v>
      </c>
      <c r="C40" s="4" t="str">
        <f>'[1]Впишите фамилии!'!G61</f>
        <v>Белова Дарья</v>
      </c>
      <c r="D40" s="6"/>
      <c r="E40" s="6"/>
      <c r="F40" s="6"/>
      <c r="G40" s="6"/>
      <c r="H40" s="15"/>
      <c r="I40" s="6"/>
      <c r="J40" s="8"/>
      <c r="K40" s="9" t="s">
        <v>21</v>
      </c>
      <c r="L40" s="9" t="s">
        <v>21</v>
      </c>
      <c r="M40" s="9" t="s">
        <v>21</v>
      </c>
      <c r="N40" s="9" t="s">
        <v>21</v>
      </c>
      <c r="O40" s="9" t="s">
        <v>21</v>
      </c>
    </row>
    <row r="41" spans="1:15" x14ac:dyDescent="0.25">
      <c r="A41" s="4">
        <f>'[1]Впишите фамилии!'!E62</f>
        <v>3</v>
      </c>
      <c r="B41" s="5" t="str">
        <f>'[1]Впишите фамилии!'!F62</f>
        <v>№9</v>
      </c>
      <c r="C41" s="4" t="str">
        <f>'[1]Впишите фамилии!'!G62</f>
        <v>Иванов Дмитрий</v>
      </c>
      <c r="D41" s="6"/>
      <c r="E41" s="6"/>
      <c r="F41" s="6"/>
      <c r="G41" s="6"/>
      <c r="H41" s="16"/>
      <c r="I41" s="6"/>
      <c r="J41" s="8"/>
      <c r="K41" s="9" t="s">
        <v>21</v>
      </c>
      <c r="L41" s="9" t="s">
        <v>21</v>
      </c>
      <c r="M41" s="9" t="s">
        <v>21</v>
      </c>
      <c r="N41" s="9" t="s">
        <v>21</v>
      </c>
      <c r="O41" s="9" t="s">
        <v>21</v>
      </c>
    </row>
    <row r="42" spans="1:15" x14ac:dyDescent="0.25">
      <c r="A42" s="4">
        <f>'[1]Впишите фамилии!'!E63</f>
        <v>4</v>
      </c>
      <c r="B42" s="5" t="str">
        <f>'[1]Впишите фамилии!'!F63</f>
        <v>№9</v>
      </c>
      <c r="C42" s="4" t="str">
        <f>'[1]Впишите фамилии!'!G63</f>
        <v>Клышина Елена</v>
      </c>
      <c r="D42" s="6"/>
      <c r="E42" s="6"/>
      <c r="F42" s="6"/>
      <c r="G42" s="6"/>
      <c r="H42" s="10"/>
      <c r="I42" s="6"/>
      <c r="J42" s="8"/>
      <c r="K42" s="9" t="s">
        <v>21</v>
      </c>
      <c r="L42" s="9" t="s">
        <v>21</v>
      </c>
      <c r="M42" s="9" t="s">
        <v>21</v>
      </c>
      <c r="N42" s="9" t="s">
        <v>21</v>
      </c>
      <c r="O42" s="9" t="s">
        <v>21</v>
      </c>
    </row>
    <row r="43" spans="1:15" x14ac:dyDescent="0.25">
      <c r="A43" s="4">
        <f>'[1]Впишите фамилии!'!E64</f>
        <v>5</v>
      </c>
      <c r="B43" s="5" t="str">
        <f>'[1]Впишите фамилии!'!F64</f>
        <v>№9</v>
      </c>
      <c r="C43" s="4" t="str">
        <f>'[1]Впишите фамилии!'!G64</f>
        <v>Тауржан Актілек</v>
      </c>
      <c r="D43" s="6"/>
      <c r="E43" s="6"/>
      <c r="F43" s="6"/>
      <c r="G43" s="6"/>
      <c r="H43" s="10"/>
      <c r="I43" s="6"/>
      <c r="J43" s="8"/>
      <c r="K43" s="9" t="s">
        <v>21</v>
      </c>
      <c r="L43" s="9" t="s">
        <v>21</v>
      </c>
      <c r="M43" s="9" t="s">
        <v>21</v>
      </c>
      <c r="N43" s="9" t="s">
        <v>21</v>
      </c>
      <c r="O43" s="9" t="s">
        <v>21</v>
      </c>
    </row>
    <row r="44" spans="1:15" x14ac:dyDescent="0.25">
      <c r="A44" s="4">
        <f>'[1]Впишите фамилии!'!E65</f>
        <v>6</v>
      </c>
      <c r="B44" s="5" t="str">
        <f>'[1]Впишите фамилии!'!F65</f>
        <v>№13</v>
      </c>
      <c r="C44" s="4" t="str">
        <f>'[1]Впишите фамилии!'!G65</f>
        <v>Обухова Ангелина</v>
      </c>
      <c r="D44" s="6">
        <v>21</v>
      </c>
      <c r="E44" s="6">
        <v>15</v>
      </c>
      <c r="F44" s="6">
        <v>17</v>
      </c>
      <c r="G44" s="6">
        <v>12</v>
      </c>
      <c r="H44" s="10" t="s">
        <v>9</v>
      </c>
      <c r="I44" s="6">
        <v>11</v>
      </c>
      <c r="J44" s="8">
        <f t="shared" si="3"/>
        <v>76</v>
      </c>
      <c r="K44" s="9">
        <v>5</v>
      </c>
      <c r="L44" s="9">
        <v>4</v>
      </c>
      <c r="M44" s="9">
        <v>4</v>
      </c>
      <c r="N44" s="9">
        <v>4</v>
      </c>
      <c r="O44" s="9">
        <v>3</v>
      </c>
    </row>
    <row r="45" spans="1:15" x14ac:dyDescent="0.25">
      <c r="A45" s="4">
        <f>'[1]Впишите фамилии!'!E66</f>
        <v>7</v>
      </c>
      <c r="B45" s="5" t="str">
        <f>'[1]Впишите фамилии!'!F66</f>
        <v>№16</v>
      </c>
      <c r="C45" s="4" t="str">
        <f>'[1]Впишите фамилии!'!G66</f>
        <v>Никулин Кирилл</v>
      </c>
      <c r="D45" s="6">
        <v>20</v>
      </c>
      <c r="E45" s="6">
        <v>19</v>
      </c>
      <c r="F45" s="6">
        <v>14</v>
      </c>
      <c r="G45" s="6">
        <v>19</v>
      </c>
      <c r="H45" s="10" t="s">
        <v>15</v>
      </c>
      <c r="I45" s="6">
        <v>9</v>
      </c>
      <c r="J45" s="8">
        <f t="shared" si="3"/>
        <v>81</v>
      </c>
      <c r="K45" s="9">
        <v>4</v>
      </c>
      <c r="L45" s="9">
        <v>5</v>
      </c>
      <c r="M45" s="9">
        <v>4</v>
      </c>
      <c r="N45" s="9">
        <v>4</v>
      </c>
      <c r="O45" s="9">
        <v>3</v>
      </c>
    </row>
    <row r="46" spans="1:15" x14ac:dyDescent="0.25">
      <c r="A46" s="4">
        <f>'[1]Впишите фамилии!'!E67</f>
        <v>8</v>
      </c>
      <c r="B46" s="5" t="str">
        <f>'[1]Впишите фамилии!'!F67</f>
        <v>№16</v>
      </c>
      <c r="C46" s="4" t="str">
        <f>'[1]Впишите фамилии!'!G67</f>
        <v>Калиева Аида</v>
      </c>
      <c r="D46" s="6">
        <v>18</v>
      </c>
      <c r="E46" s="6">
        <v>25</v>
      </c>
      <c r="F46" s="6">
        <v>13</v>
      </c>
      <c r="G46" s="6">
        <v>13</v>
      </c>
      <c r="H46" s="10" t="s">
        <v>15</v>
      </c>
      <c r="I46" s="6">
        <v>14</v>
      </c>
      <c r="J46" s="8">
        <f t="shared" si="3"/>
        <v>83</v>
      </c>
      <c r="K46" s="9">
        <v>4</v>
      </c>
      <c r="L46" s="9">
        <v>5</v>
      </c>
      <c r="M46" s="9">
        <v>3</v>
      </c>
      <c r="N46" s="9">
        <v>4</v>
      </c>
      <c r="O46" s="9">
        <v>4</v>
      </c>
    </row>
    <row r="47" spans="1:15" x14ac:dyDescent="0.25">
      <c r="A47" s="4">
        <f>'[1]Впишите фамилии!'!E68</f>
        <v>9</v>
      </c>
      <c r="B47" s="5" t="str">
        <f>'[1]Впишите фамилии!'!F68</f>
        <v>№16</v>
      </c>
      <c r="C47" s="4" t="str">
        <f>'[1]Впишите фамилии!'!G68</f>
        <v>Бексеитова Дана</v>
      </c>
      <c r="D47" s="6">
        <v>19</v>
      </c>
      <c r="E47" s="6">
        <v>18</v>
      </c>
      <c r="F47" s="6">
        <v>13</v>
      </c>
      <c r="G47" s="6">
        <v>13</v>
      </c>
      <c r="H47" s="16" t="s">
        <v>10</v>
      </c>
      <c r="I47" s="6">
        <v>19</v>
      </c>
      <c r="J47" s="8">
        <f t="shared" si="3"/>
        <v>82</v>
      </c>
      <c r="K47" s="9">
        <v>4</v>
      </c>
      <c r="L47" s="9">
        <v>5</v>
      </c>
      <c r="M47" s="9">
        <v>3</v>
      </c>
      <c r="N47" s="9">
        <v>4</v>
      </c>
      <c r="O47" s="9">
        <v>4</v>
      </c>
    </row>
    <row r="48" spans="1:15" x14ac:dyDescent="0.25">
      <c r="A48" s="4">
        <f>'[1]Впишите фамилии!'!E69</f>
        <v>10</v>
      </c>
      <c r="B48" s="5" t="str">
        <f>'[1]Впишите фамилии!'!F69</f>
        <v>№17</v>
      </c>
      <c r="C48" s="4" t="str">
        <f>'[1]Впишите фамилии!'!G69</f>
        <v>Шестопалова Елена</v>
      </c>
      <c r="D48" s="6"/>
      <c r="E48" s="6"/>
      <c r="F48" s="6"/>
      <c r="G48" s="6"/>
      <c r="H48" s="10"/>
      <c r="I48" s="6"/>
      <c r="J48" s="8"/>
      <c r="K48" s="9" t="s">
        <v>21</v>
      </c>
      <c r="L48" s="9" t="s">
        <v>21</v>
      </c>
      <c r="M48" s="9" t="s">
        <v>21</v>
      </c>
      <c r="N48" s="9" t="s">
        <v>21</v>
      </c>
      <c r="O48" s="9" t="s">
        <v>21</v>
      </c>
    </row>
    <row r="49" spans="1:15" x14ac:dyDescent="0.25">
      <c r="A49" s="4">
        <f>'[1]Впишите фамилии!'!E70</f>
        <v>11</v>
      </c>
      <c r="B49" s="5" t="str">
        <f>'[1]Впишите фамилии!'!F73</f>
        <v xml:space="preserve">№20 </v>
      </c>
      <c r="C49" s="4" t="str">
        <f>'[1]Впишите фамилии!'!G73</f>
        <v>Юсубова Сабина</v>
      </c>
      <c r="D49" s="6">
        <v>20</v>
      </c>
      <c r="E49" s="6">
        <v>16</v>
      </c>
      <c r="F49" s="6">
        <v>19</v>
      </c>
      <c r="G49" s="6">
        <v>17</v>
      </c>
      <c r="H49" s="10" t="s">
        <v>10</v>
      </c>
      <c r="I49" s="6">
        <v>17</v>
      </c>
      <c r="J49" s="8">
        <f t="shared" si="3"/>
        <v>89</v>
      </c>
      <c r="K49" s="9">
        <v>4</v>
      </c>
      <c r="L49" s="9">
        <v>4</v>
      </c>
      <c r="M49" s="9">
        <v>4</v>
      </c>
      <c r="N49" s="9">
        <v>4</v>
      </c>
      <c r="O49" s="9">
        <v>4</v>
      </c>
    </row>
    <row r="50" spans="1:15" x14ac:dyDescent="0.25">
      <c r="A50" s="4">
        <f>'[1]Впишите фамилии!'!E71</f>
        <v>12</v>
      </c>
      <c r="B50" s="5" t="str">
        <f>'[1]Впишите фамилии!'!F74</f>
        <v>№20</v>
      </c>
      <c r="C50" s="4" t="str">
        <f>'[1]Впишите фамилии!'!G74</f>
        <v>Рамазанова Гульдана</v>
      </c>
      <c r="D50" s="6"/>
      <c r="E50" s="6"/>
      <c r="F50" s="6"/>
      <c r="G50" s="6"/>
      <c r="H50" s="15"/>
      <c r="I50" s="6"/>
      <c r="J50" s="8"/>
      <c r="K50" s="9" t="s">
        <v>21</v>
      </c>
      <c r="L50" s="9" t="s">
        <v>21</v>
      </c>
      <c r="M50" s="9" t="s">
        <v>21</v>
      </c>
      <c r="N50" s="9" t="s">
        <v>21</v>
      </c>
      <c r="O50" s="9" t="s">
        <v>21</v>
      </c>
    </row>
    <row r="51" spans="1:15" x14ac:dyDescent="0.25">
      <c r="A51" s="4">
        <f>'[1]Впишите фамилии!'!E72</f>
        <v>13</v>
      </c>
      <c r="B51" s="5" t="str">
        <f>'[1]Впишите фамилии!'!F75</f>
        <v>№28</v>
      </c>
      <c r="C51" s="4" t="str">
        <f>'[1]Впишите фамилии!'!G75</f>
        <v>Минина Анастасия</v>
      </c>
      <c r="D51" s="6"/>
      <c r="E51" s="6"/>
      <c r="F51" s="6"/>
      <c r="G51" s="6"/>
      <c r="H51" s="15"/>
      <c r="I51" s="6"/>
      <c r="J51" s="8"/>
      <c r="K51" s="9" t="s">
        <v>21</v>
      </c>
      <c r="L51" s="9" t="s">
        <v>21</v>
      </c>
      <c r="M51" s="9" t="s">
        <v>21</v>
      </c>
      <c r="N51" s="9" t="s">
        <v>21</v>
      </c>
      <c r="O51" s="9" t="s">
        <v>21</v>
      </c>
    </row>
    <row r="52" spans="1:15" x14ac:dyDescent="0.25">
      <c r="A52" s="4">
        <f>'[1]Впишите фамилии!'!E73</f>
        <v>14</v>
      </c>
      <c r="B52" s="5" t="str">
        <f>'[1]Впишите фамилии!'!F76</f>
        <v>№29</v>
      </c>
      <c r="C52" s="4" t="str">
        <f>'[1]Впишите фамилии!'!G76</f>
        <v>Нуржанова Азиза</v>
      </c>
      <c r="D52" s="6">
        <v>18</v>
      </c>
      <c r="E52" s="6">
        <v>22</v>
      </c>
      <c r="F52" s="6">
        <v>19</v>
      </c>
      <c r="G52" s="6">
        <v>20</v>
      </c>
      <c r="H52" s="16" t="s">
        <v>9</v>
      </c>
      <c r="I52" s="6">
        <v>20</v>
      </c>
      <c r="J52" s="8">
        <f t="shared" si="3"/>
        <v>99</v>
      </c>
      <c r="K52" s="9">
        <v>4</v>
      </c>
      <c r="L52" s="9">
        <v>5</v>
      </c>
      <c r="M52" s="9">
        <v>4</v>
      </c>
      <c r="N52" s="9">
        <v>5</v>
      </c>
      <c r="O52" s="9">
        <v>4</v>
      </c>
    </row>
    <row r="53" spans="1:15" x14ac:dyDescent="0.25">
      <c r="A53" s="4">
        <f>'[1]Впишите фамилии!'!E74</f>
        <v>15</v>
      </c>
      <c r="B53" s="5" t="str">
        <f>'[1]Впишите фамилии!'!F77</f>
        <v>№29</v>
      </c>
      <c r="C53" s="4" t="str">
        <f>'[1]Впишите фамилии!'!G77</f>
        <v>Маркова Карина</v>
      </c>
      <c r="D53" s="6">
        <v>21</v>
      </c>
      <c r="E53" s="6">
        <v>23</v>
      </c>
      <c r="F53" s="6">
        <v>17</v>
      </c>
      <c r="G53" s="6">
        <v>19</v>
      </c>
      <c r="H53" s="10" t="s">
        <v>9</v>
      </c>
      <c r="I53" s="6">
        <v>23</v>
      </c>
      <c r="J53" s="8">
        <f t="shared" si="3"/>
        <v>103</v>
      </c>
      <c r="K53" s="9">
        <v>5</v>
      </c>
      <c r="L53" s="9">
        <v>5</v>
      </c>
      <c r="M53" s="9">
        <v>4</v>
      </c>
      <c r="N53" s="9">
        <v>4</v>
      </c>
      <c r="O53" s="9">
        <v>5</v>
      </c>
    </row>
    <row r="54" spans="1:15" x14ac:dyDescent="0.25">
      <c r="A54" s="4">
        <f>'[1]Впишите фамилии!'!E75</f>
        <v>16</v>
      </c>
      <c r="B54" s="5" t="str">
        <f>'[1]Впишите фамилии!'!F78</f>
        <v>№34</v>
      </c>
      <c r="C54" s="4" t="str">
        <f>'[1]Впишите фамилии!'!G78</f>
        <v>Соловьёва Алёна</v>
      </c>
      <c r="D54" s="6">
        <v>24</v>
      </c>
      <c r="E54" s="6">
        <v>24</v>
      </c>
      <c r="F54" s="6">
        <v>24</v>
      </c>
      <c r="G54" s="6">
        <v>23</v>
      </c>
      <c r="H54" s="10" t="s">
        <v>12</v>
      </c>
      <c r="I54" s="6">
        <v>18</v>
      </c>
      <c r="J54" s="8">
        <f t="shared" si="3"/>
        <v>113</v>
      </c>
      <c r="K54" s="9">
        <v>5</v>
      </c>
      <c r="L54" s="9">
        <v>5</v>
      </c>
      <c r="M54" s="9">
        <v>5</v>
      </c>
      <c r="N54" s="9">
        <v>5</v>
      </c>
      <c r="O54" s="9">
        <v>4</v>
      </c>
    </row>
    <row r="55" spans="1:15" x14ac:dyDescent="0.25">
      <c r="A55" s="4">
        <f>'[1]Впишите фамилии!'!E76</f>
        <v>17</v>
      </c>
      <c r="B55" s="5" t="str">
        <f>'[1]Впишите фамилии!'!F79</f>
        <v>№34</v>
      </c>
      <c r="C55" s="4" t="str">
        <f>'[1]Впишите фамилии!'!G79</f>
        <v>Бавкунова Алёна</v>
      </c>
      <c r="D55" s="6">
        <v>17</v>
      </c>
      <c r="E55" s="6">
        <v>20</v>
      </c>
      <c r="F55" s="6">
        <v>18</v>
      </c>
      <c r="G55" s="6">
        <v>19</v>
      </c>
      <c r="H55" s="10" t="s">
        <v>10</v>
      </c>
      <c r="I55" s="6">
        <v>19</v>
      </c>
      <c r="J55" s="8">
        <f t="shared" si="3"/>
        <v>93</v>
      </c>
      <c r="K55" s="9">
        <v>4</v>
      </c>
      <c r="L55" s="9">
        <v>5</v>
      </c>
      <c r="M55" s="9">
        <v>4</v>
      </c>
      <c r="N55" s="9">
        <v>4</v>
      </c>
      <c r="O55" s="9">
        <v>4</v>
      </c>
    </row>
    <row r="56" spans="1:15" x14ac:dyDescent="0.25">
      <c r="A56" s="4">
        <f>'[1]Впишите фамилии!'!E77</f>
        <v>18</v>
      </c>
      <c r="B56" s="5" t="str">
        <f>'[1]Впишите фамилии!'!F80</f>
        <v>№34</v>
      </c>
      <c r="C56" s="4" t="str">
        <f>'[1]Впишите фамилии!'!G80</f>
        <v>Деревянко Родион</v>
      </c>
      <c r="D56" s="6">
        <v>14</v>
      </c>
      <c r="E56" s="6">
        <v>15</v>
      </c>
      <c r="F56" s="6">
        <v>11</v>
      </c>
      <c r="G56" s="6">
        <v>16</v>
      </c>
      <c r="H56" s="10" t="s">
        <v>12</v>
      </c>
      <c r="I56" s="6">
        <v>22</v>
      </c>
      <c r="J56" s="8">
        <f t="shared" si="3"/>
        <v>78</v>
      </c>
      <c r="K56" s="9">
        <v>4</v>
      </c>
      <c r="L56" s="9">
        <v>4</v>
      </c>
      <c r="M56" s="9">
        <v>3</v>
      </c>
      <c r="N56" s="9">
        <v>4</v>
      </c>
      <c r="O56" s="9">
        <v>5</v>
      </c>
    </row>
    <row r="57" spans="1:15" x14ac:dyDescent="0.25">
      <c r="A57" s="4">
        <f>'[1]Впишите фамилии!'!E78</f>
        <v>19</v>
      </c>
      <c r="B57" s="5" t="str">
        <f>'[1]Впишите фамилии!'!F81</f>
        <v>№34</v>
      </c>
      <c r="C57" s="4" t="str">
        <f>'[1]Впишите фамилии!'!G81</f>
        <v>Чикина Кристина</v>
      </c>
      <c r="D57" s="6">
        <v>21</v>
      </c>
      <c r="E57" s="6">
        <v>21</v>
      </c>
      <c r="F57" s="6">
        <v>12</v>
      </c>
      <c r="G57" s="6">
        <v>19</v>
      </c>
      <c r="H57" s="10" t="s">
        <v>10</v>
      </c>
      <c r="I57" s="6">
        <v>19</v>
      </c>
      <c r="J57" s="8">
        <f t="shared" si="3"/>
        <v>92</v>
      </c>
      <c r="K57" s="9">
        <v>5</v>
      </c>
      <c r="L57" s="9">
        <v>5</v>
      </c>
      <c r="M57" s="9">
        <v>3</v>
      </c>
      <c r="N57" s="9">
        <v>4</v>
      </c>
      <c r="O57" s="9">
        <v>4</v>
      </c>
    </row>
    <row r="58" spans="1:15" x14ac:dyDescent="0.25">
      <c r="A58" s="4">
        <f>'[1]Впишите фамилии!'!E79</f>
        <v>20</v>
      </c>
      <c r="B58" s="5" t="str">
        <f>'[1]Впишите фамилии!'!F82</f>
        <v>№41</v>
      </c>
      <c r="C58" s="4" t="str">
        <f>'[1]Впишите фамилии!'!G82</f>
        <v>Рафиков Фарух</v>
      </c>
      <c r="D58" s="6">
        <v>17</v>
      </c>
      <c r="E58" s="6">
        <v>20</v>
      </c>
      <c r="F58" s="6">
        <v>14</v>
      </c>
      <c r="G58" s="6">
        <v>15</v>
      </c>
      <c r="H58" s="16" t="s">
        <v>9</v>
      </c>
      <c r="I58" s="6">
        <v>16</v>
      </c>
      <c r="J58" s="8">
        <f t="shared" si="3"/>
        <v>82</v>
      </c>
      <c r="K58" s="9">
        <v>4</v>
      </c>
      <c r="L58" s="9">
        <v>5</v>
      </c>
      <c r="M58" s="9">
        <v>4</v>
      </c>
      <c r="N58" s="9">
        <v>4</v>
      </c>
      <c r="O58" s="9">
        <v>4</v>
      </c>
    </row>
    <row r="59" spans="1:15" x14ac:dyDescent="0.25">
      <c r="A59" s="4">
        <f>'[1]Впишите фамилии!'!E80</f>
        <v>21</v>
      </c>
      <c r="B59" s="5" t="str">
        <f>'[1]Впишите фамилии!'!F83</f>
        <v>№42</v>
      </c>
      <c r="C59" s="4" t="str">
        <f>'[1]Впишите фамилии!'!G83</f>
        <v>Цивенко Наталья</v>
      </c>
      <c r="D59" s="6">
        <v>21</v>
      </c>
      <c r="E59" s="6">
        <v>18</v>
      </c>
      <c r="F59" s="6">
        <v>22</v>
      </c>
      <c r="G59" s="6">
        <v>15</v>
      </c>
      <c r="H59" s="10" t="s">
        <v>12</v>
      </c>
      <c r="I59" s="6">
        <v>17</v>
      </c>
      <c r="J59" s="8">
        <f t="shared" si="3"/>
        <v>93</v>
      </c>
      <c r="K59" s="9">
        <v>5</v>
      </c>
      <c r="L59" s="9">
        <v>5</v>
      </c>
      <c r="M59" s="9">
        <v>5</v>
      </c>
      <c r="N59" s="9">
        <v>4</v>
      </c>
      <c r="O59" s="9">
        <v>4</v>
      </c>
    </row>
    <row r="60" spans="1:15" x14ac:dyDescent="0.25">
      <c r="A60" s="4">
        <f>'[1]Впишите фамилии!'!E81</f>
        <v>22</v>
      </c>
      <c r="B60" s="5" t="str">
        <f>'[1]Впишите фамилии!'!F84</f>
        <v>№43</v>
      </c>
      <c r="C60" s="4" t="str">
        <f>'[1]Впишите фамилии!'!G84</f>
        <v>Фисенко Виктория</v>
      </c>
      <c r="D60" s="6">
        <v>21</v>
      </c>
      <c r="E60" s="6">
        <v>24</v>
      </c>
      <c r="F60" s="6">
        <v>14</v>
      </c>
      <c r="G60" s="6">
        <v>12</v>
      </c>
      <c r="H60" s="10" t="s">
        <v>9</v>
      </c>
      <c r="I60" s="6">
        <v>17</v>
      </c>
      <c r="J60" s="8">
        <f t="shared" si="3"/>
        <v>88</v>
      </c>
      <c r="K60" s="9">
        <v>5</v>
      </c>
      <c r="L60" s="9">
        <v>5</v>
      </c>
      <c r="M60" s="9">
        <v>4</v>
      </c>
      <c r="N60" s="9">
        <v>4</v>
      </c>
      <c r="O60" s="9">
        <v>4</v>
      </c>
    </row>
    <row r="61" spans="1:15" x14ac:dyDescent="0.25">
      <c r="A61" s="4">
        <f>'[1]Впишите фамилии!'!E82</f>
        <v>23</v>
      </c>
      <c r="B61" s="5" t="str">
        <f>'[1]Впишите фамилии!'!F88</f>
        <v>№25</v>
      </c>
      <c r="C61" s="4" t="str">
        <f>'[1]Впишите фамилии!'!G88</f>
        <v>Каиржанова Диана</v>
      </c>
      <c r="D61" s="6"/>
      <c r="E61" s="6"/>
      <c r="F61" s="6"/>
      <c r="G61" s="6"/>
      <c r="H61" s="10"/>
      <c r="I61" s="6"/>
      <c r="J61" s="8"/>
      <c r="K61" s="9" t="s">
        <v>21</v>
      </c>
      <c r="L61" s="9" t="s">
        <v>21</v>
      </c>
      <c r="M61" s="9" t="s">
        <v>21</v>
      </c>
      <c r="N61" s="9" t="s">
        <v>21</v>
      </c>
      <c r="O61" s="9" t="s">
        <v>21</v>
      </c>
    </row>
    <row r="62" spans="1:15" x14ac:dyDescent="0.25">
      <c r="A62" s="4">
        <f>'[1]Впишите фамилии!'!E83</f>
        <v>24</v>
      </c>
      <c r="B62" s="5" t="str">
        <f>'[1]Впишите фамилии!'!F89</f>
        <v>№25</v>
      </c>
      <c r="C62" s="4" t="str">
        <f>'[1]Впишите фамилии!'!G89</f>
        <v>Исемберлинова Алтын</v>
      </c>
      <c r="D62" s="6"/>
      <c r="E62" s="6"/>
      <c r="F62" s="6"/>
      <c r="G62" s="6"/>
      <c r="H62" s="10"/>
      <c r="I62" s="6"/>
      <c r="J62" s="8"/>
      <c r="K62" s="9" t="s">
        <v>21</v>
      </c>
      <c r="L62" s="9" t="s">
        <v>21</v>
      </c>
      <c r="M62" s="9" t="s">
        <v>21</v>
      </c>
      <c r="N62" s="9" t="s">
        <v>21</v>
      </c>
      <c r="O62" s="9" t="s">
        <v>21</v>
      </c>
    </row>
    <row r="63" spans="1:15" x14ac:dyDescent="0.25">
      <c r="A63" s="4">
        <f>'[1]Впишите фамилии!'!E84</f>
        <v>25</v>
      </c>
      <c r="B63" s="5" t="str">
        <f>'[1]Впишите фамилии!'!F90</f>
        <v>№34</v>
      </c>
      <c r="C63" s="4" t="str">
        <f>'[1]Впишите фамилии!'!G90</f>
        <v>Полыгалова Валерия</v>
      </c>
      <c r="D63" s="6">
        <v>22</v>
      </c>
      <c r="E63" s="6">
        <v>24</v>
      </c>
      <c r="F63" s="6">
        <v>25</v>
      </c>
      <c r="G63" s="6">
        <v>22</v>
      </c>
      <c r="H63" s="10" t="s">
        <v>10</v>
      </c>
      <c r="I63" s="6">
        <v>22</v>
      </c>
      <c r="J63" s="8">
        <f t="shared" si="3"/>
        <v>115</v>
      </c>
      <c r="K63" s="9">
        <v>5</v>
      </c>
      <c r="L63" s="9">
        <v>5</v>
      </c>
      <c r="M63" s="9">
        <v>5</v>
      </c>
      <c r="N63" s="9">
        <v>5</v>
      </c>
      <c r="O63" s="9">
        <v>5</v>
      </c>
    </row>
    <row r="64" spans="1:15" x14ac:dyDescent="0.25">
      <c r="A64" s="11"/>
      <c r="B64" s="12" t="s">
        <v>16</v>
      </c>
      <c r="C64" s="17" t="s">
        <v>17</v>
      </c>
      <c r="D64" s="14">
        <f>AVERAGE(D39:D63)</f>
        <v>19.6875</v>
      </c>
      <c r="E64" s="14">
        <f>AVERAGE(E39:E63)</f>
        <v>20.375</v>
      </c>
      <c r="F64" s="14">
        <f>AVERAGE(F39:F63)</f>
        <v>16.75</v>
      </c>
      <c r="G64" s="14">
        <f>AVERAGE(G39:G63)</f>
        <v>16.8125</v>
      </c>
      <c r="H64" s="14"/>
      <c r="I64" s="14">
        <f>AVERAGE(I39:I63)</f>
        <v>17</v>
      </c>
      <c r="J64" s="14">
        <f>AVERAGE(J39:J63)</f>
        <v>90.625</v>
      </c>
      <c r="K64" s="14">
        <v>4.5</v>
      </c>
      <c r="L64" s="14">
        <v>4.8125</v>
      </c>
      <c r="M64" s="14">
        <v>3.9375</v>
      </c>
      <c r="N64" s="14">
        <v>4.1875</v>
      </c>
      <c r="O64" s="14">
        <v>4</v>
      </c>
    </row>
    <row r="65" spans="1:15" ht="28.5" x14ac:dyDescent="0.25">
      <c r="A65" s="11"/>
      <c r="B65" s="12"/>
      <c r="C65" s="18" t="s">
        <v>18</v>
      </c>
      <c r="D65" s="19">
        <v>20.958333333333332</v>
      </c>
      <c r="E65" s="19">
        <v>21.583333333333332</v>
      </c>
      <c r="F65" s="19">
        <v>16.416666666666668</v>
      </c>
      <c r="G65" s="19">
        <v>16.375</v>
      </c>
      <c r="H65" s="19"/>
      <c r="I65" s="19">
        <v>17.916666666666668</v>
      </c>
      <c r="J65" s="19">
        <v>93.3</v>
      </c>
      <c r="K65" s="19">
        <v>4.5750000000000002</v>
      </c>
      <c r="L65" s="19">
        <v>4.875</v>
      </c>
      <c r="M65" s="19">
        <v>3.95</v>
      </c>
      <c r="N65" s="19">
        <v>4.0999999999999996</v>
      </c>
      <c r="O65" s="19">
        <v>4.0750000000000002</v>
      </c>
    </row>
    <row r="66" spans="1:15" ht="15.75" x14ac:dyDescent="0.25">
      <c r="A66" s="20"/>
      <c r="B66" s="21"/>
      <c r="C66" s="22"/>
      <c r="D66" s="23"/>
      <c r="E66" s="23"/>
      <c r="F66" s="23"/>
      <c r="G66" s="23"/>
      <c r="H66" s="23"/>
      <c r="I66" s="24"/>
      <c r="J66" s="23"/>
      <c r="K66" s="23"/>
      <c r="L66" s="23"/>
      <c r="M66" s="23"/>
      <c r="N66" s="23"/>
      <c r="O66" s="25"/>
    </row>
    <row r="67" spans="1:15" x14ac:dyDescent="0.25">
      <c r="A67" s="26"/>
      <c r="B67" s="21"/>
      <c r="C67" s="26" t="s">
        <v>19</v>
      </c>
      <c r="D67" s="21"/>
      <c r="E67" s="21"/>
      <c r="F67" s="21"/>
      <c r="G67" s="21"/>
      <c r="H67" s="26"/>
      <c r="I67" s="26"/>
      <c r="J67" s="26"/>
      <c r="K67" s="26"/>
      <c r="L67" s="26"/>
      <c r="M67" s="26"/>
      <c r="N67" s="26"/>
      <c r="O67" s="26"/>
    </row>
    <row r="68" spans="1:15" ht="18.75" x14ac:dyDescent="0.25">
      <c r="C68" s="35" t="s">
        <v>20</v>
      </c>
      <c r="D68" s="35"/>
      <c r="E68" s="35"/>
      <c r="F68" s="35"/>
      <c r="G68" s="35"/>
      <c r="H68" s="35"/>
      <c r="I68" s="35"/>
      <c r="J68" s="35"/>
      <c r="K68" s="35"/>
      <c r="L68" s="31"/>
    </row>
    <row r="70" spans="1:15" ht="18.75" x14ac:dyDescent="0.3">
      <c r="C70" s="29">
        <f ca="1">TODAY()</f>
        <v>41590</v>
      </c>
    </row>
  </sheetData>
  <protectedRanges>
    <protectedRange password="8DF2" sqref="K1:L1 J3:O37 J65:O65495 M1:O2 J1:J2 J39:J63 K38:O63" name="Диапазон1_2_1"/>
  </protectedRanges>
  <mergeCells count="4">
    <mergeCell ref="A1:J1"/>
    <mergeCell ref="K1:O1"/>
    <mergeCell ref="H2:I2"/>
    <mergeCell ref="C68:K68"/>
  </mergeCells>
  <pageMargins left="0" right="0.70866141732283472" top="0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2013-11-09T09:03:06Z</cp:lastPrinted>
  <dcterms:created xsi:type="dcterms:W3CDTF">2013-11-09T08:45:17Z</dcterms:created>
  <dcterms:modified xsi:type="dcterms:W3CDTF">2013-11-12T03:31:32Z</dcterms:modified>
</cp:coreProperties>
</file>