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7115" windowHeight="6405"/>
  </bookViews>
  <sheets>
    <sheet name="октябрь" sheetId="1" r:id="rId1"/>
  </sheets>
  <calcPr calcId="144525"/>
</workbook>
</file>

<file path=xl/calcChain.xml><?xml version="1.0" encoding="utf-8"?>
<calcChain xmlns="http://schemas.openxmlformats.org/spreadsheetml/2006/main">
  <c r="AC41" i="1" l="1"/>
  <c r="AB41" i="1"/>
  <c r="AA41" i="1"/>
  <c r="Z41" i="1"/>
  <c r="Y41" i="1"/>
  <c r="X41" i="1"/>
  <c r="W41" i="1"/>
  <c r="V41" i="1"/>
  <c r="U41" i="1"/>
  <c r="T41" i="1"/>
  <c r="S41" i="1"/>
  <c r="R41" i="1"/>
  <c r="P41" i="1"/>
  <c r="Q41" i="1" s="1"/>
  <c r="N41" i="1"/>
  <c r="M41" i="1"/>
  <c r="L41" i="1"/>
  <c r="K41" i="1"/>
  <c r="J41" i="1"/>
  <c r="I41" i="1"/>
  <c r="H41" i="1"/>
  <c r="G41" i="1"/>
  <c r="F41" i="1"/>
  <c r="E41" i="1"/>
  <c r="D41" i="1"/>
  <c r="C41" i="1"/>
  <c r="AF40" i="1"/>
  <c r="Q40" i="1"/>
  <c r="AF39" i="1"/>
  <c r="Q39" i="1"/>
  <c r="AF38" i="1"/>
  <c r="Q38" i="1"/>
  <c r="AF37" i="1"/>
  <c r="Q37" i="1"/>
  <c r="AF36" i="1"/>
  <c r="Q36" i="1"/>
  <c r="AF35" i="1"/>
  <c r="Q35" i="1"/>
  <c r="AF34" i="1"/>
  <c r="Q34" i="1"/>
  <c r="AF33" i="1"/>
  <c r="Q33" i="1"/>
  <c r="AF32" i="1"/>
  <c r="Q32" i="1"/>
  <c r="AF31" i="1"/>
  <c r="Q31" i="1"/>
  <c r="AF30" i="1"/>
  <c r="Q30" i="1"/>
  <c r="AF29" i="1"/>
  <c r="Q29" i="1"/>
  <c r="AF28" i="1"/>
  <c r="Q28" i="1"/>
  <c r="AF27" i="1"/>
  <c r="Q27" i="1"/>
  <c r="AF26" i="1"/>
  <c r="Q26" i="1"/>
  <c r="AF25" i="1"/>
  <c r="Q25" i="1"/>
  <c r="AF24" i="1"/>
  <c r="Q24" i="1"/>
  <c r="AF23" i="1"/>
  <c r="Q23" i="1"/>
  <c r="AF22" i="1"/>
  <c r="Q22" i="1"/>
  <c r="AF21" i="1"/>
  <c r="Q21" i="1"/>
  <c r="AF20" i="1"/>
  <c r="Q20" i="1"/>
  <c r="AF19" i="1"/>
  <c r="Q19" i="1"/>
  <c r="AF18" i="1"/>
  <c r="Q18" i="1"/>
  <c r="AF17" i="1"/>
  <c r="Q17" i="1"/>
  <c r="AF16" i="1"/>
  <c r="Q16" i="1"/>
  <c r="AF15" i="1"/>
  <c r="Q15" i="1"/>
  <c r="AF14" i="1"/>
  <c r="Q14" i="1"/>
  <c r="AF13" i="1"/>
  <c r="Q13" i="1"/>
  <c r="AF12" i="1"/>
  <c r="Q12" i="1"/>
  <c r="AF11" i="1"/>
  <c r="Q11" i="1"/>
  <c r="AF10" i="1"/>
  <c r="Q10" i="1"/>
  <c r="AF9" i="1"/>
  <c r="Q9" i="1"/>
  <c r="AF8" i="1"/>
  <c r="Q8" i="1"/>
  <c r="AF7" i="1"/>
  <c r="Q7" i="1"/>
  <c r="AF6" i="1"/>
  <c r="Q6" i="1"/>
  <c r="AF5" i="1"/>
  <c r="Q5" i="1"/>
  <c r="AF4" i="1"/>
  <c r="Q4" i="1"/>
  <c r="AF41" i="1" l="1"/>
</calcChain>
</file>

<file path=xl/sharedStrings.xml><?xml version="1.0" encoding="utf-8"?>
<sst xmlns="http://schemas.openxmlformats.org/spreadsheetml/2006/main" count="75" uniqueCount="69">
  <si>
    <t>Итоги пробного тестирования  ЕНТ (города)   2015-2016 учебный год,  октябрь</t>
  </si>
  <si>
    <t>№</t>
  </si>
  <si>
    <t>№ школы</t>
  </si>
  <si>
    <t>Количество выпускников 2016 года</t>
  </si>
  <si>
    <t>Количество участников в ЕНТ-2016</t>
  </si>
  <si>
    <t>Средний балл</t>
  </si>
  <si>
    <t>Наименование предметов</t>
  </si>
  <si>
    <t>% участия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</si>
  <si>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</si>
  <si>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</si>
  <si>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</si>
  <si>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</si>
  <si>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</si>
  <si>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</si>
  <si>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 - 2015</t>
  </si>
  <si>
    <t>ОКТЯБРЬ</t>
  </si>
  <si>
    <t>динамика</t>
  </si>
  <si>
    <t>казахский язык</t>
  </si>
  <si>
    <t>русский язык</t>
  </si>
  <si>
    <t>ист.Каз.</t>
  </si>
  <si>
    <t>математика</t>
  </si>
  <si>
    <t>физика</t>
  </si>
  <si>
    <t>химия</t>
  </si>
  <si>
    <t>биология</t>
  </si>
  <si>
    <t>география</t>
  </si>
  <si>
    <t>всем. ист.</t>
  </si>
  <si>
    <t>каз. лит.</t>
  </si>
  <si>
    <t>рус. лит.</t>
  </si>
  <si>
    <t>англ. язык</t>
  </si>
  <si>
    <t>немецкий язык</t>
  </si>
  <si>
    <t>французский язык</t>
  </si>
  <si>
    <t>СОШ №1</t>
  </si>
  <si>
    <t>СОШ №2</t>
  </si>
  <si>
    <t>СОШ №4</t>
  </si>
  <si>
    <t>СОШ №5</t>
  </si>
  <si>
    <t>СОШ №6</t>
  </si>
  <si>
    <t>СОШ №7</t>
  </si>
  <si>
    <t>СОШ №9</t>
  </si>
  <si>
    <t>СОШ №11</t>
  </si>
  <si>
    <t>СОШ №12</t>
  </si>
  <si>
    <t>СОШ №13</t>
  </si>
  <si>
    <t>СОШ №14</t>
  </si>
  <si>
    <t>СОШ №16</t>
  </si>
  <si>
    <t>СОШ №17</t>
  </si>
  <si>
    <t>СОШ №18</t>
  </si>
  <si>
    <t>СОШ №19</t>
  </si>
  <si>
    <t>СОШ №20</t>
  </si>
  <si>
    <t>СОШ №21</t>
  </si>
  <si>
    <t>СОШ №22</t>
  </si>
  <si>
    <t>СОШ №24</t>
  </si>
  <si>
    <t>СОШ №25</t>
  </si>
  <si>
    <t>СОШ №26</t>
  </si>
  <si>
    <t>СОШ №27</t>
  </si>
  <si>
    <t>СОШ №28</t>
  </si>
  <si>
    <t>СОШ №29</t>
  </si>
  <si>
    <t>СОШ №33</t>
  </si>
  <si>
    <t>СОШ №34</t>
  </si>
  <si>
    <t>СОШ №35</t>
  </si>
  <si>
    <t>СОШ №36</t>
  </si>
  <si>
    <t>СОШ №39</t>
  </si>
  <si>
    <t>СОШ №40</t>
  </si>
  <si>
    <t>СОШ №41</t>
  </si>
  <si>
    <t>СОШ №42</t>
  </si>
  <si>
    <t>СОШ №43</t>
  </si>
  <si>
    <t>СТИКС</t>
  </si>
  <si>
    <t xml:space="preserve">КСОШ </t>
  </si>
  <si>
    <t>ЖСОШ</t>
  </si>
  <si>
    <t>ЛИНГВА</t>
  </si>
  <si>
    <t>Павлодар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</si>
</sst>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002060"/>
      <name val="Calibri"/>
      <family val="2"/>
      <charset val="204"/>
      <scheme val="minor"/>
    </font>
    <font>
      <b/>
      <sz val="10"/>
      <color rgb="FF002060"/>
      <name val="Arial"/>
      <family val="2"/>
      <charset val="204"/>
    </font>
    <font>
      <b/>
      <sz val="11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</cellStyleXfs>
  <cellXfs count="58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/>
    <xf numFmtId="0" fontId="8" fillId="0" borderId="2" xfId="2" applyFont="1" applyFill="1" applyBorder="1" applyAlignment="1">
      <alignment horizontal="center" vertical="center" textRotation="90" wrapText="1"/>
    </xf>
    <xf numFmtId="0" fontId="8" fillId="2" borderId="2" xfId="2" applyFont="1" applyFill="1" applyBorder="1" applyAlignment="1">
      <alignment horizontal="center" vertical="center" textRotation="90" wrapText="1"/>
    </xf>
    <xf numFmtId="2" fontId="10" fillId="0" borderId="2" xfId="2" applyNumberFormat="1" applyFont="1" applyFill="1" applyBorder="1" applyAlignment="1">
      <alignment horizontal="center" vertical="center" textRotation="90" wrapText="1"/>
    </xf>
    <xf numFmtId="2" fontId="9" fillId="0" borderId="2" xfId="2" applyNumberFormat="1" applyFont="1" applyFill="1" applyBorder="1" applyAlignment="1">
      <alignment horizontal="center" vertical="center" textRotation="90" wrapText="1"/>
    </xf>
    <xf numFmtId="0" fontId="8" fillId="0" borderId="3" xfId="2" applyFont="1" applyFill="1" applyBorder="1" applyAlignment="1">
      <alignment horizontal="center" vertical="center" textRotation="90" wrapText="1"/>
    </xf>
    <xf numFmtId="164" fontId="8" fillId="0" borderId="2" xfId="2" applyNumberFormat="1" applyFont="1" applyFill="1" applyBorder="1" applyAlignment="1">
      <alignment horizontal="center" vertical="center" textRotation="90" wrapText="1"/>
    </xf>
    <xf numFmtId="2" fontId="8" fillId="0" borderId="2" xfId="2" applyNumberFormat="1" applyFont="1" applyFill="1" applyBorder="1" applyAlignment="1">
      <alignment horizontal="center" vertical="center" textRotation="90" wrapText="1"/>
    </xf>
    <xf numFmtId="2" fontId="8" fillId="0" borderId="9" xfId="2" applyNumberFormat="1" applyFont="1" applyFill="1" applyBorder="1" applyAlignment="1">
      <alignment horizontal="center" vertical="center" textRotation="90" wrapText="1"/>
    </xf>
    <xf numFmtId="0" fontId="11" fillId="0" borderId="3" xfId="0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2" fontId="13" fillId="0" borderId="3" xfId="0" applyNumberFormat="1" applyFont="1" applyFill="1" applyBorder="1" applyAlignment="1">
      <alignment horizontal="center" vertical="center"/>
    </xf>
    <xf numFmtId="164" fontId="13" fillId="0" borderId="3" xfId="0" applyNumberFormat="1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center" vertical="center"/>
    </xf>
    <xf numFmtId="9" fontId="13" fillId="0" borderId="3" xfId="1" applyFont="1" applyFill="1" applyBorder="1" applyAlignment="1">
      <alignment horizontal="center" vertical="center"/>
    </xf>
    <xf numFmtId="0" fontId="16" fillId="0" borderId="3" xfId="0" applyFont="1" applyBorder="1"/>
    <xf numFmtId="0" fontId="15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164" fontId="17" fillId="0" borderId="3" xfId="0" applyNumberFormat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9" fillId="0" borderId="3" xfId="0" applyFont="1" applyBorder="1"/>
    <xf numFmtId="0" fontId="20" fillId="0" borderId="3" xfId="3" applyFont="1" applyFill="1" applyBorder="1" applyAlignment="1">
      <alignment horizontal="center" vertical="top" wrapText="1"/>
    </xf>
    <xf numFmtId="0" fontId="19" fillId="0" borderId="3" xfId="0" applyFont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21" fillId="0" borderId="3" xfId="0" applyFont="1" applyBorder="1" applyAlignment="1">
      <alignment horizontal="center"/>
    </xf>
    <xf numFmtId="2" fontId="15" fillId="0" borderId="3" xfId="0" applyNumberFormat="1" applyFont="1" applyFill="1" applyBorder="1" applyAlignment="1">
      <alignment horizontal="center" vertical="center"/>
    </xf>
    <xf numFmtId="164" fontId="19" fillId="0" borderId="3" xfId="0" applyNumberFormat="1" applyFont="1" applyBorder="1" applyAlignment="1">
      <alignment horizontal="center"/>
    </xf>
    <xf numFmtId="9" fontId="15" fillId="0" borderId="3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10" fillId="0" borderId="2" xfId="0" applyFont="1" applyFill="1" applyBorder="1" applyAlignment="1">
      <alignment horizontal="center" vertical="center" textRotation="90" wrapText="1"/>
    </xf>
    <xf numFmtId="0" fontId="10" fillId="0" borderId="8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2" fontId="9" fillId="0" borderId="3" xfId="2" applyNumberFormat="1" applyFont="1" applyFill="1" applyBorder="1" applyAlignment="1">
      <alignment horizontal="center" vertical="center" wrapText="1"/>
    </xf>
    <xf numFmtId="2" fontId="9" fillId="0" borderId="4" xfId="2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_ВСЯ информация о  ЕНТ  2009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topLeftCell="A25" workbookViewId="0">
      <selection activeCell="P55" sqref="P55"/>
    </sheetView>
  </sheetViews>
  <sheetFormatPr defaultRowHeight="15" x14ac:dyDescent="0.25"/>
  <cols>
    <col min="1" max="1" width="3.28515625" customWidth="1"/>
    <col min="2" max="2" width="11.7109375" customWidth="1"/>
    <col min="3" max="3" width="4.5703125" style="42" customWidth="1"/>
    <col min="4" max="4" width="5.5703125" style="42" customWidth="1"/>
    <col min="5" max="5" width="4.7109375" style="42" customWidth="1"/>
    <col min="6" max="6" width="4.5703125" style="42" customWidth="1"/>
    <col min="7" max="7" width="3.85546875" style="42" customWidth="1"/>
    <col min="8" max="8" width="6" style="42" customWidth="1"/>
    <col min="9" max="9" width="4" style="43" customWidth="1"/>
    <col min="10" max="10" width="5.28515625" style="43" customWidth="1"/>
    <col min="11" max="11" width="4.140625" style="43" customWidth="1"/>
    <col min="12" max="12" width="3.85546875" style="43" customWidth="1"/>
    <col min="13" max="13" width="4" style="42" customWidth="1"/>
    <col min="14" max="14" width="4.42578125" style="42" customWidth="1"/>
    <col min="15" max="15" width="6.85546875" style="44" customWidth="1"/>
    <col min="16" max="16" width="6" style="44" customWidth="1"/>
    <col min="17" max="17" width="7.5703125" style="42" customWidth="1"/>
    <col min="18" max="18" width="6.42578125" style="42" customWidth="1"/>
    <col min="19" max="19" width="6.140625" style="42" customWidth="1"/>
    <col min="20" max="20" width="5.42578125" style="42" customWidth="1"/>
    <col min="21" max="21" width="4.7109375" style="42" customWidth="1"/>
    <col min="22" max="22" width="4.85546875" style="42" customWidth="1"/>
    <col min="23" max="23" width="6.140625" style="42" customWidth="1"/>
    <col min="24" max="24" width="6.7109375" style="42" customWidth="1"/>
    <col min="25" max="25" width="6.42578125" style="42" customWidth="1"/>
    <col min="26" max="26" width="4.28515625" style="42" customWidth="1"/>
    <col min="27" max="27" width="5.28515625" style="42" customWidth="1"/>
    <col min="28" max="28" width="4.28515625" style="42" customWidth="1"/>
    <col min="29" max="29" width="6.28515625" style="42" customWidth="1"/>
    <col min="30" max="30" width="5.42578125" style="42" customWidth="1"/>
    <col min="31" max="31" width="4.7109375" style="42" customWidth="1"/>
    <col min="32" max="32" width="6.5703125" customWidth="1"/>
  </cols>
  <sheetData>
    <row r="1" spans="1:32" ht="15.75" x14ac:dyDescent="0.25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2"/>
      <c r="AF1" s="3"/>
    </row>
    <row r="2" spans="1:32" ht="34.5" customHeight="1" x14ac:dyDescent="0.25">
      <c r="A2" s="48" t="s">
        <v>1</v>
      </c>
      <c r="B2" s="50" t="s">
        <v>2</v>
      </c>
      <c r="C2" s="52" t="s">
        <v>3</v>
      </c>
      <c r="D2" s="52"/>
      <c r="E2" s="52"/>
      <c r="F2" s="52"/>
      <c r="G2" s="52"/>
      <c r="H2" s="52"/>
      <c r="I2" s="52" t="s">
        <v>4</v>
      </c>
      <c r="J2" s="52"/>
      <c r="K2" s="52"/>
      <c r="L2" s="52"/>
      <c r="M2" s="52"/>
      <c r="N2" s="52"/>
      <c r="O2" s="53" t="s">
        <v>5</v>
      </c>
      <c r="P2" s="54"/>
      <c r="Q2" s="55"/>
      <c r="R2" s="56" t="s">
        <v>6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7"/>
      <c r="AF2" s="45" t="s">
        <v>7</v>
      </c>
    </row>
    <row r="3" spans="1:32" ht="87.75" customHeight="1" x14ac:dyDescent="0.25">
      <c r="A3" s="49"/>
      <c r="B3" s="51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5" t="s">
        <v>8</v>
      </c>
      <c r="J3" s="5" t="s">
        <v>9</v>
      </c>
      <c r="K3" s="5" t="s">
        <v>10</v>
      </c>
      <c r="L3" s="5" t="s">
        <v>11</v>
      </c>
      <c r="M3" s="4" t="s">
        <v>12</v>
      </c>
      <c r="N3" s="4" t="s">
        <v>13</v>
      </c>
      <c r="O3" s="6" t="s">
        <v>14</v>
      </c>
      <c r="P3" s="7" t="s">
        <v>15</v>
      </c>
      <c r="Q3" s="8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  <c r="AD3" s="10" t="s">
        <v>29</v>
      </c>
      <c r="AE3" s="11" t="s">
        <v>30</v>
      </c>
      <c r="AF3" s="46"/>
    </row>
    <row r="4" spans="1:32" x14ac:dyDescent="0.25">
      <c r="A4" s="12">
        <v>1</v>
      </c>
      <c r="B4" s="13" t="s">
        <v>31</v>
      </c>
      <c r="C4" s="14">
        <v>13</v>
      </c>
      <c r="D4" s="14">
        <v>5</v>
      </c>
      <c r="E4" s="14"/>
      <c r="F4" s="14">
        <v>13</v>
      </c>
      <c r="G4" s="14">
        <v>7</v>
      </c>
      <c r="H4" s="14">
        <v>6</v>
      </c>
      <c r="I4" s="15">
        <v>13</v>
      </c>
      <c r="J4" s="15">
        <v>5</v>
      </c>
      <c r="K4" s="15"/>
      <c r="L4" s="15">
        <v>13</v>
      </c>
      <c r="M4" s="14">
        <v>7</v>
      </c>
      <c r="N4" s="14">
        <v>6</v>
      </c>
      <c r="O4" s="16">
        <v>72.13</v>
      </c>
      <c r="P4" s="17">
        <v>71.3</v>
      </c>
      <c r="Q4" s="18">
        <f>P4-O4</f>
        <v>-0.82999999999999829</v>
      </c>
      <c r="R4" s="19">
        <v>15.8</v>
      </c>
      <c r="S4" s="19">
        <v>17.899999999999999</v>
      </c>
      <c r="T4" s="19">
        <v>14.7</v>
      </c>
      <c r="U4" s="19">
        <v>11.6</v>
      </c>
      <c r="V4" s="19">
        <v>9</v>
      </c>
      <c r="W4" s="19"/>
      <c r="X4" s="19">
        <v>13.4</v>
      </c>
      <c r="Y4" s="19"/>
      <c r="Z4" s="19"/>
      <c r="AA4" s="19"/>
      <c r="AB4" s="19"/>
      <c r="AC4" s="19">
        <v>14</v>
      </c>
      <c r="AD4" s="19"/>
      <c r="AE4" s="20"/>
      <c r="AF4" s="21">
        <f>I4/C4</f>
        <v>1</v>
      </c>
    </row>
    <row r="5" spans="1:32" x14ac:dyDescent="0.25">
      <c r="A5" s="22">
        <v>2</v>
      </c>
      <c r="B5" s="13" t="s">
        <v>32</v>
      </c>
      <c r="C5" s="14">
        <v>13</v>
      </c>
      <c r="D5" s="14">
        <v>13</v>
      </c>
      <c r="E5" s="14">
        <v>13</v>
      </c>
      <c r="F5" s="14">
        <v>0</v>
      </c>
      <c r="G5" s="14">
        <v>7</v>
      </c>
      <c r="H5" s="14">
        <v>6</v>
      </c>
      <c r="I5" s="15">
        <v>12</v>
      </c>
      <c r="J5" s="15">
        <v>12</v>
      </c>
      <c r="K5" s="15">
        <v>12</v>
      </c>
      <c r="L5" s="15">
        <v>0</v>
      </c>
      <c r="M5" s="14">
        <v>6</v>
      </c>
      <c r="N5" s="14">
        <v>6</v>
      </c>
      <c r="O5" s="23">
        <v>83.29</v>
      </c>
      <c r="P5" s="17">
        <v>72.58</v>
      </c>
      <c r="Q5" s="18">
        <f t="shared" ref="Q5:Q41" si="0">P5-O5</f>
        <v>-10.710000000000008</v>
      </c>
      <c r="R5" s="18">
        <v>18.579999999999998</v>
      </c>
      <c r="S5" s="18">
        <v>17.5</v>
      </c>
      <c r="T5" s="18">
        <v>15.25</v>
      </c>
      <c r="U5" s="19">
        <v>11.5</v>
      </c>
      <c r="V5" s="19">
        <v>8.6</v>
      </c>
      <c r="W5" s="19">
        <v>7</v>
      </c>
      <c r="X5" s="19">
        <v>12</v>
      </c>
      <c r="Y5" s="19">
        <v>10</v>
      </c>
      <c r="Z5" s="19"/>
      <c r="AA5" s="19"/>
      <c r="AB5" s="19"/>
      <c r="AC5" s="19"/>
      <c r="AD5" s="19"/>
      <c r="AE5" s="20"/>
      <c r="AF5" s="21">
        <f t="shared" ref="AF5:AF41" si="1">I5/C5</f>
        <v>0.92307692307692313</v>
      </c>
    </row>
    <row r="6" spans="1:32" x14ac:dyDescent="0.25">
      <c r="A6" s="12">
        <v>3</v>
      </c>
      <c r="B6" s="13" t="s">
        <v>33</v>
      </c>
      <c r="C6" s="14">
        <v>26</v>
      </c>
      <c r="D6" s="14">
        <v>17</v>
      </c>
      <c r="E6" s="14">
        <v>12</v>
      </c>
      <c r="F6" s="14">
        <v>14</v>
      </c>
      <c r="G6" s="14">
        <v>8</v>
      </c>
      <c r="H6" s="14">
        <v>18</v>
      </c>
      <c r="I6" s="15">
        <v>24</v>
      </c>
      <c r="J6" s="15">
        <v>17</v>
      </c>
      <c r="K6" s="15">
        <v>12</v>
      </c>
      <c r="L6" s="15">
        <v>12</v>
      </c>
      <c r="M6" s="14">
        <v>17</v>
      </c>
      <c r="N6" s="14">
        <v>7</v>
      </c>
      <c r="O6" s="23">
        <v>80.319999999999993</v>
      </c>
      <c r="P6" s="17">
        <v>71.3</v>
      </c>
      <c r="Q6" s="18">
        <f t="shared" si="0"/>
        <v>-9.019999999999996</v>
      </c>
      <c r="R6" s="19">
        <v>17.2</v>
      </c>
      <c r="S6" s="19">
        <v>18</v>
      </c>
      <c r="T6" s="19">
        <v>16.600000000000001</v>
      </c>
      <c r="U6" s="19">
        <v>8.1</v>
      </c>
      <c r="V6" s="19">
        <v>7.2</v>
      </c>
      <c r="W6" s="19">
        <v>10.8</v>
      </c>
      <c r="X6" s="19">
        <v>13.6</v>
      </c>
      <c r="Y6" s="19">
        <v>11.5</v>
      </c>
      <c r="Z6" s="19">
        <v>13</v>
      </c>
      <c r="AA6" s="19">
        <v>13</v>
      </c>
      <c r="AB6" s="19"/>
      <c r="AC6" s="19">
        <v>20</v>
      </c>
      <c r="AD6" s="19"/>
      <c r="AE6" s="20"/>
      <c r="AF6" s="21">
        <f t="shared" si="1"/>
        <v>0.92307692307692313</v>
      </c>
    </row>
    <row r="7" spans="1:32" x14ac:dyDescent="0.25">
      <c r="A7" s="22">
        <v>4</v>
      </c>
      <c r="B7" s="13" t="s">
        <v>34</v>
      </c>
      <c r="C7" s="14">
        <v>33</v>
      </c>
      <c r="D7" s="14">
        <v>10</v>
      </c>
      <c r="E7" s="14">
        <v>0</v>
      </c>
      <c r="F7" s="14">
        <v>33</v>
      </c>
      <c r="G7" s="14">
        <v>13</v>
      </c>
      <c r="H7" s="14">
        <v>20</v>
      </c>
      <c r="I7" s="15">
        <v>33</v>
      </c>
      <c r="J7" s="15">
        <v>10</v>
      </c>
      <c r="K7" s="15">
        <v>0</v>
      </c>
      <c r="L7" s="15">
        <v>33</v>
      </c>
      <c r="M7" s="14">
        <v>13</v>
      </c>
      <c r="N7" s="14">
        <v>20</v>
      </c>
      <c r="O7" s="23">
        <v>80.06</v>
      </c>
      <c r="P7" s="17">
        <v>79.61</v>
      </c>
      <c r="Q7" s="18">
        <f t="shared" si="0"/>
        <v>-0.45000000000000284</v>
      </c>
      <c r="R7" s="19">
        <v>15.39</v>
      </c>
      <c r="S7" s="19">
        <v>18.809999999999999</v>
      </c>
      <c r="T7" s="19">
        <v>16.32</v>
      </c>
      <c r="U7" s="19">
        <v>12.9</v>
      </c>
      <c r="V7" s="19">
        <v>8.8000000000000007</v>
      </c>
      <c r="W7" s="19"/>
      <c r="X7" s="19">
        <v>18.899999999999999</v>
      </c>
      <c r="Y7" s="19">
        <v>16.7</v>
      </c>
      <c r="Z7" s="19"/>
      <c r="AA7" s="19"/>
      <c r="AB7" s="19"/>
      <c r="AC7" s="19">
        <v>16.5</v>
      </c>
      <c r="AD7" s="19"/>
      <c r="AE7" s="20"/>
      <c r="AF7" s="21">
        <f t="shared" si="1"/>
        <v>1</v>
      </c>
    </row>
    <row r="8" spans="1:32" x14ac:dyDescent="0.25">
      <c r="A8" s="12">
        <v>5</v>
      </c>
      <c r="B8" s="13" t="s">
        <v>35</v>
      </c>
      <c r="C8" s="14">
        <v>7</v>
      </c>
      <c r="D8" s="14">
        <v>2</v>
      </c>
      <c r="E8" s="14">
        <v>0</v>
      </c>
      <c r="F8" s="14">
        <v>7</v>
      </c>
      <c r="G8" s="14">
        <v>2</v>
      </c>
      <c r="H8" s="14">
        <v>5</v>
      </c>
      <c r="I8" s="15">
        <v>6</v>
      </c>
      <c r="J8" s="15">
        <v>1</v>
      </c>
      <c r="K8" s="15">
        <v>0</v>
      </c>
      <c r="L8" s="15">
        <v>6</v>
      </c>
      <c r="M8" s="14">
        <v>2</v>
      </c>
      <c r="N8" s="14">
        <v>4</v>
      </c>
      <c r="O8" s="23">
        <v>94</v>
      </c>
      <c r="P8" s="17">
        <v>56.25</v>
      </c>
      <c r="Q8" s="18">
        <f t="shared" si="0"/>
        <v>-37.75</v>
      </c>
      <c r="R8" s="19">
        <v>11.25</v>
      </c>
      <c r="S8" s="19">
        <v>15.75</v>
      </c>
      <c r="T8" s="19">
        <v>11.5</v>
      </c>
      <c r="U8" s="19">
        <v>5.5</v>
      </c>
      <c r="V8" s="19">
        <v>6</v>
      </c>
      <c r="W8" s="19"/>
      <c r="X8" s="19">
        <v>15.5</v>
      </c>
      <c r="Y8" s="19">
        <v>12</v>
      </c>
      <c r="Z8" s="19"/>
      <c r="AA8" s="19"/>
      <c r="AB8" s="19"/>
      <c r="AC8" s="19"/>
      <c r="AD8" s="19"/>
      <c r="AE8" s="20"/>
      <c r="AF8" s="21">
        <f t="shared" si="1"/>
        <v>0.8571428571428571</v>
      </c>
    </row>
    <row r="9" spans="1:32" x14ac:dyDescent="0.25">
      <c r="A9" s="22">
        <v>6</v>
      </c>
      <c r="B9" s="13" t="s">
        <v>36</v>
      </c>
      <c r="C9" s="14">
        <v>17</v>
      </c>
      <c r="D9" s="14">
        <v>9</v>
      </c>
      <c r="E9" s="14">
        <v>0</v>
      </c>
      <c r="F9" s="14">
        <v>17</v>
      </c>
      <c r="G9" s="14">
        <v>11</v>
      </c>
      <c r="H9" s="14">
        <v>6</v>
      </c>
      <c r="I9" s="15">
        <v>13</v>
      </c>
      <c r="J9" s="15">
        <v>8</v>
      </c>
      <c r="K9" s="15">
        <v>0</v>
      </c>
      <c r="L9" s="15">
        <v>13</v>
      </c>
      <c r="M9" s="14">
        <v>8</v>
      </c>
      <c r="N9" s="14">
        <v>5</v>
      </c>
      <c r="O9" s="23">
        <v>83.4</v>
      </c>
      <c r="P9" s="17">
        <v>64.88</v>
      </c>
      <c r="Q9" s="18">
        <f t="shared" si="0"/>
        <v>-18.52000000000001</v>
      </c>
      <c r="R9" s="19">
        <v>13.69</v>
      </c>
      <c r="S9" s="19">
        <v>19.13</v>
      </c>
      <c r="T9" s="19">
        <v>10.69</v>
      </c>
      <c r="U9" s="19">
        <v>9.06</v>
      </c>
      <c r="V9" s="19">
        <v>5.5</v>
      </c>
      <c r="W9" s="19">
        <v>16</v>
      </c>
      <c r="X9" s="19">
        <v>13.6</v>
      </c>
      <c r="Y9" s="19">
        <v>13.25</v>
      </c>
      <c r="Z9" s="19">
        <v>3</v>
      </c>
      <c r="AA9" s="19"/>
      <c r="AB9" s="19"/>
      <c r="AC9" s="19">
        <v>15.33</v>
      </c>
      <c r="AD9" s="19"/>
      <c r="AE9" s="20"/>
      <c r="AF9" s="21">
        <f t="shared" si="1"/>
        <v>0.76470588235294112</v>
      </c>
    </row>
    <row r="10" spans="1:32" x14ac:dyDescent="0.25">
      <c r="A10" s="12">
        <v>7</v>
      </c>
      <c r="B10" s="13" t="s">
        <v>37</v>
      </c>
      <c r="C10" s="14">
        <v>77</v>
      </c>
      <c r="D10" s="14">
        <v>37</v>
      </c>
      <c r="E10" s="14">
        <v>0</v>
      </c>
      <c r="F10" s="14">
        <v>77</v>
      </c>
      <c r="G10" s="14">
        <v>34</v>
      </c>
      <c r="H10" s="14">
        <v>43</v>
      </c>
      <c r="I10" s="15">
        <v>77</v>
      </c>
      <c r="J10" s="15">
        <v>37</v>
      </c>
      <c r="K10" s="15">
        <v>0</v>
      </c>
      <c r="L10" s="15">
        <v>77</v>
      </c>
      <c r="M10" s="14">
        <v>34</v>
      </c>
      <c r="N10" s="14">
        <v>43</v>
      </c>
      <c r="O10" s="23">
        <v>75.209999999999994</v>
      </c>
      <c r="P10" s="17">
        <v>71.88</v>
      </c>
      <c r="Q10" s="18">
        <f t="shared" si="0"/>
        <v>-3.3299999999999983</v>
      </c>
      <c r="R10" s="19">
        <v>14.02</v>
      </c>
      <c r="S10" s="19">
        <v>18.079999999999998</v>
      </c>
      <c r="T10" s="19">
        <v>14.14</v>
      </c>
      <c r="U10" s="19">
        <v>10.84</v>
      </c>
      <c r="V10" s="19">
        <v>9.9499999999999993</v>
      </c>
      <c r="W10" s="19">
        <v>15</v>
      </c>
      <c r="X10" s="19">
        <v>16</v>
      </c>
      <c r="Y10" s="19">
        <v>14.8</v>
      </c>
      <c r="Z10" s="19">
        <v>17.5</v>
      </c>
      <c r="AA10" s="19"/>
      <c r="AB10" s="19">
        <v>12.5</v>
      </c>
      <c r="AC10" s="19">
        <v>19.3</v>
      </c>
      <c r="AD10" s="19"/>
      <c r="AE10" s="20"/>
      <c r="AF10" s="21">
        <f t="shared" si="1"/>
        <v>1</v>
      </c>
    </row>
    <row r="11" spans="1:32" x14ac:dyDescent="0.25">
      <c r="A11" s="22">
        <v>8</v>
      </c>
      <c r="B11" s="13" t="s">
        <v>38</v>
      </c>
      <c r="C11" s="14">
        <v>19</v>
      </c>
      <c r="D11" s="14">
        <v>2</v>
      </c>
      <c r="E11" s="14">
        <v>0</v>
      </c>
      <c r="F11" s="14">
        <v>19</v>
      </c>
      <c r="G11" s="14">
        <v>7</v>
      </c>
      <c r="H11" s="14">
        <v>12</v>
      </c>
      <c r="I11" s="15">
        <v>19</v>
      </c>
      <c r="J11" s="15">
        <v>2</v>
      </c>
      <c r="K11" s="15">
        <v>0</v>
      </c>
      <c r="L11" s="15">
        <v>19</v>
      </c>
      <c r="M11" s="14">
        <v>7</v>
      </c>
      <c r="N11" s="14">
        <v>12</v>
      </c>
      <c r="O11" s="23">
        <v>84.88</v>
      </c>
      <c r="P11" s="17">
        <v>75.400000000000006</v>
      </c>
      <c r="Q11" s="18">
        <f t="shared" si="0"/>
        <v>-9.4799999999999898</v>
      </c>
      <c r="R11" s="19">
        <v>14.93</v>
      </c>
      <c r="S11" s="19">
        <v>19.2</v>
      </c>
      <c r="T11" s="19">
        <v>13.93</v>
      </c>
      <c r="U11" s="19">
        <v>13.13</v>
      </c>
      <c r="V11" s="19">
        <v>13.1</v>
      </c>
      <c r="W11" s="19"/>
      <c r="X11" s="19">
        <v>12</v>
      </c>
      <c r="Y11" s="19">
        <v>13.2</v>
      </c>
      <c r="Z11" s="19"/>
      <c r="AA11" s="19"/>
      <c r="AB11" s="19"/>
      <c r="AC11" s="19">
        <v>19</v>
      </c>
      <c r="AD11" s="19"/>
      <c r="AE11" s="20"/>
      <c r="AF11" s="21">
        <f t="shared" si="1"/>
        <v>1</v>
      </c>
    </row>
    <row r="12" spans="1:32" x14ac:dyDescent="0.25">
      <c r="A12" s="12">
        <v>9</v>
      </c>
      <c r="B12" s="13" t="s">
        <v>39</v>
      </c>
      <c r="C12" s="14">
        <v>13</v>
      </c>
      <c r="D12" s="14">
        <v>13</v>
      </c>
      <c r="E12" s="14">
        <v>13</v>
      </c>
      <c r="F12" s="14"/>
      <c r="G12" s="14">
        <v>8</v>
      </c>
      <c r="H12" s="14">
        <v>5</v>
      </c>
      <c r="I12" s="15">
        <v>12</v>
      </c>
      <c r="J12" s="15">
        <v>12</v>
      </c>
      <c r="K12" s="15">
        <v>12</v>
      </c>
      <c r="L12" s="15"/>
      <c r="M12" s="14">
        <v>7</v>
      </c>
      <c r="N12" s="14">
        <v>5</v>
      </c>
      <c r="O12" s="23">
        <v>84.67</v>
      </c>
      <c r="P12" s="17">
        <v>53.75</v>
      </c>
      <c r="Q12" s="18">
        <f t="shared" si="0"/>
        <v>-30.92</v>
      </c>
      <c r="R12" s="19">
        <v>13.42</v>
      </c>
      <c r="S12" s="19">
        <v>13.67</v>
      </c>
      <c r="T12" s="19">
        <v>9.83</v>
      </c>
      <c r="U12" s="19">
        <v>7.5</v>
      </c>
      <c r="V12" s="19">
        <v>7.4</v>
      </c>
      <c r="W12" s="19">
        <v>11.5</v>
      </c>
      <c r="X12" s="19">
        <v>13</v>
      </c>
      <c r="Y12" s="19">
        <v>8</v>
      </c>
      <c r="Z12" s="19"/>
      <c r="AA12" s="19"/>
      <c r="AB12" s="19"/>
      <c r="AC12" s="19">
        <v>10</v>
      </c>
      <c r="AD12" s="19"/>
      <c r="AE12" s="19"/>
      <c r="AF12" s="21">
        <f t="shared" si="1"/>
        <v>0.92307692307692313</v>
      </c>
    </row>
    <row r="13" spans="1:32" x14ac:dyDescent="0.25">
      <c r="A13" s="22">
        <v>10</v>
      </c>
      <c r="B13" s="13" t="s">
        <v>40</v>
      </c>
      <c r="C13" s="14">
        <v>12</v>
      </c>
      <c r="D13" s="14">
        <v>4</v>
      </c>
      <c r="E13" s="14"/>
      <c r="F13" s="14">
        <v>12</v>
      </c>
      <c r="G13" s="14">
        <v>3</v>
      </c>
      <c r="H13" s="14">
        <v>9</v>
      </c>
      <c r="I13" s="15">
        <v>12</v>
      </c>
      <c r="J13" s="15">
        <v>4</v>
      </c>
      <c r="K13" s="15"/>
      <c r="L13" s="15">
        <v>12</v>
      </c>
      <c r="M13" s="14">
        <v>3</v>
      </c>
      <c r="N13" s="14">
        <v>9</v>
      </c>
      <c r="O13" s="23">
        <v>89.33</v>
      </c>
      <c r="P13" s="17">
        <v>63.36</v>
      </c>
      <c r="Q13" s="18">
        <f t="shared" si="0"/>
        <v>-25.97</v>
      </c>
      <c r="R13" s="19">
        <v>13.91</v>
      </c>
      <c r="S13" s="19">
        <v>16.82</v>
      </c>
      <c r="T13" s="19">
        <v>10.82</v>
      </c>
      <c r="U13" s="19">
        <v>7.18</v>
      </c>
      <c r="V13" s="19"/>
      <c r="W13" s="19"/>
      <c r="X13" s="19">
        <v>16.3</v>
      </c>
      <c r="Y13" s="19">
        <v>13</v>
      </c>
      <c r="Z13" s="19"/>
      <c r="AA13" s="19"/>
      <c r="AB13" s="19"/>
      <c r="AC13" s="19">
        <v>17</v>
      </c>
      <c r="AD13" s="19"/>
      <c r="AE13" s="20"/>
      <c r="AF13" s="21">
        <f t="shared" si="1"/>
        <v>1</v>
      </c>
    </row>
    <row r="14" spans="1:32" x14ac:dyDescent="0.25">
      <c r="A14" s="12">
        <v>11</v>
      </c>
      <c r="B14" s="13" t="s">
        <v>41</v>
      </c>
      <c r="C14" s="14">
        <v>12</v>
      </c>
      <c r="D14" s="14">
        <v>6</v>
      </c>
      <c r="E14" s="14"/>
      <c r="F14" s="14">
        <v>12</v>
      </c>
      <c r="G14" s="14">
        <v>5</v>
      </c>
      <c r="H14" s="14">
        <v>7</v>
      </c>
      <c r="I14" s="15">
        <v>12</v>
      </c>
      <c r="J14" s="15">
        <v>6</v>
      </c>
      <c r="K14" s="15"/>
      <c r="L14" s="15">
        <v>12</v>
      </c>
      <c r="M14" s="14">
        <v>5</v>
      </c>
      <c r="N14" s="14">
        <v>7</v>
      </c>
      <c r="O14" s="23">
        <v>71.569999999999993</v>
      </c>
      <c r="P14" s="17">
        <v>75</v>
      </c>
      <c r="Q14" s="18">
        <f t="shared" si="0"/>
        <v>3.4300000000000068</v>
      </c>
      <c r="R14" s="19">
        <v>14.5</v>
      </c>
      <c r="S14" s="19">
        <v>18.899999999999999</v>
      </c>
      <c r="T14" s="19">
        <v>19.5</v>
      </c>
      <c r="U14" s="19">
        <v>10.3</v>
      </c>
      <c r="V14" s="19">
        <v>7.4</v>
      </c>
      <c r="W14" s="19">
        <v>10</v>
      </c>
      <c r="X14" s="19">
        <v>14.7</v>
      </c>
      <c r="Y14" s="19">
        <v>22</v>
      </c>
      <c r="Z14" s="19"/>
      <c r="AA14" s="19"/>
      <c r="AB14" s="19"/>
      <c r="AC14" s="19"/>
      <c r="AD14" s="19"/>
      <c r="AE14" s="20"/>
      <c r="AF14" s="21">
        <f t="shared" si="1"/>
        <v>1</v>
      </c>
    </row>
    <row r="15" spans="1:32" x14ac:dyDescent="0.25">
      <c r="A15" s="22">
        <v>12</v>
      </c>
      <c r="B15" s="13" t="s">
        <v>42</v>
      </c>
      <c r="C15" s="14">
        <v>29</v>
      </c>
      <c r="D15" s="14">
        <v>6</v>
      </c>
      <c r="E15" s="14">
        <v>0</v>
      </c>
      <c r="F15" s="14">
        <v>29</v>
      </c>
      <c r="G15" s="14">
        <v>9</v>
      </c>
      <c r="H15" s="14">
        <v>20</v>
      </c>
      <c r="I15" s="15">
        <v>23</v>
      </c>
      <c r="J15" s="15">
        <v>4</v>
      </c>
      <c r="K15" s="15">
        <v>0</v>
      </c>
      <c r="L15" s="15">
        <v>23</v>
      </c>
      <c r="M15" s="14">
        <v>8</v>
      </c>
      <c r="N15" s="14">
        <v>15</v>
      </c>
      <c r="O15" s="23">
        <v>82.52</v>
      </c>
      <c r="P15" s="17">
        <v>62.52</v>
      </c>
      <c r="Q15" s="18">
        <f t="shared" si="0"/>
        <v>-19.999999999999993</v>
      </c>
      <c r="R15" s="19">
        <v>14.65</v>
      </c>
      <c r="S15" s="19">
        <v>17.39</v>
      </c>
      <c r="T15" s="19">
        <v>10.35</v>
      </c>
      <c r="U15" s="19">
        <v>8.3000000000000007</v>
      </c>
      <c r="V15" s="19">
        <v>10.119999999999999</v>
      </c>
      <c r="W15" s="19"/>
      <c r="X15" s="19">
        <v>12.5</v>
      </c>
      <c r="Y15" s="19">
        <v>12.28</v>
      </c>
      <c r="Z15" s="19"/>
      <c r="AA15" s="19"/>
      <c r="AB15" s="19"/>
      <c r="AC15" s="19">
        <v>11</v>
      </c>
      <c r="AD15" s="19"/>
      <c r="AE15" s="20"/>
      <c r="AF15" s="21">
        <f t="shared" si="1"/>
        <v>0.7931034482758621</v>
      </c>
    </row>
    <row r="16" spans="1:32" x14ac:dyDescent="0.25">
      <c r="A16" s="12">
        <v>13</v>
      </c>
      <c r="B16" s="13" t="s">
        <v>43</v>
      </c>
      <c r="C16" s="14">
        <v>34</v>
      </c>
      <c r="D16" s="14">
        <v>5</v>
      </c>
      <c r="E16" s="14">
        <v>0</v>
      </c>
      <c r="F16" s="14">
        <v>34</v>
      </c>
      <c r="G16" s="14">
        <v>15</v>
      </c>
      <c r="H16" s="14">
        <v>19</v>
      </c>
      <c r="I16" s="15">
        <v>34</v>
      </c>
      <c r="J16" s="15">
        <v>5</v>
      </c>
      <c r="K16" s="15">
        <v>0</v>
      </c>
      <c r="L16" s="15">
        <v>34</v>
      </c>
      <c r="M16" s="14">
        <v>15</v>
      </c>
      <c r="N16" s="14">
        <v>19</v>
      </c>
      <c r="O16" s="23">
        <v>75.5</v>
      </c>
      <c r="P16" s="17">
        <v>60.4</v>
      </c>
      <c r="Q16" s="18">
        <f t="shared" si="0"/>
        <v>-15.100000000000001</v>
      </c>
      <c r="R16" s="19">
        <v>12.8</v>
      </c>
      <c r="S16" s="19">
        <v>18.3</v>
      </c>
      <c r="T16" s="19">
        <v>8.6999999999999993</v>
      </c>
      <c r="U16" s="19">
        <v>8.3000000000000007</v>
      </c>
      <c r="V16" s="19">
        <v>7.6</v>
      </c>
      <c r="W16" s="19"/>
      <c r="X16" s="19">
        <v>13</v>
      </c>
      <c r="Y16" s="19">
        <v>12.4</v>
      </c>
      <c r="Z16" s="19">
        <v>14</v>
      </c>
      <c r="AA16" s="19"/>
      <c r="AB16" s="19">
        <v>9.6</v>
      </c>
      <c r="AC16" s="19">
        <v>17.7</v>
      </c>
      <c r="AD16" s="19"/>
      <c r="AE16" s="20"/>
      <c r="AF16" s="21">
        <f t="shared" si="1"/>
        <v>1</v>
      </c>
    </row>
    <row r="17" spans="1:32" x14ac:dyDescent="0.25">
      <c r="A17" s="22">
        <v>14</v>
      </c>
      <c r="B17" s="13" t="s">
        <v>44</v>
      </c>
      <c r="C17" s="14">
        <v>7</v>
      </c>
      <c r="D17" s="14">
        <v>2</v>
      </c>
      <c r="E17" s="24">
        <v>0</v>
      </c>
      <c r="F17" s="25">
        <v>7</v>
      </c>
      <c r="G17" s="14">
        <v>3</v>
      </c>
      <c r="H17" s="14">
        <v>4</v>
      </c>
      <c r="I17" s="15">
        <v>2</v>
      </c>
      <c r="J17" s="15">
        <v>2</v>
      </c>
      <c r="K17" s="15">
        <v>0</v>
      </c>
      <c r="L17" s="26">
        <v>2</v>
      </c>
      <c r="M17" s="14">
        <v>2</v>
      </c>
      <c r="N17" s="14">
        <v>0</v>
      </c>
      <c r="O17" s="23">
        <v>68.89</v>
      </c>
      <c r="P17" s="17">
        <v>71</v>
      </c>
      <c r="Q17" s="18">
        <f t="shared" si="0"/>
        <v>2.1099999999999994</v>
      </c>
      <c r="R17" s="19">
        <v>12</v>
      </c>
      <c r="S17" s="19">
        <v>18.5</v>
      </c>
      <c r="T17" s="19">
        <v>14.5</v>
      </c>
      <c r="U17" s="19">
        <v>12</v>
      </c>
      <c r="V17" s="19"/>
      <c r="W17" s="19"/>
      <c r="X17" s="19">
        <v>14</v>
      </c>
      <c r="Y17" s="19"/>
      <c r="Z17" s="19"/>
      <c r="AA17" s="19"/>
      <c r="AB17" s="19"/>
      <c r="AC17" s="19"/>
      <c r="AD17" s="19"/>
      <c r="AE17" s="20"/>
      <c r="AF17" s="21">
        <f t="shared" si="1"/>
        <v>0.2857142857142857</v>
      </c>
    </row>
    <row r="18" spans="1:32" x14ac:dyDescent="0.25">
      <c r="A18" s="12">
        <v>15</v>
      </c>
      <c r="B18" s="13" t="s">
        <v>45</v>
      </c>
      <c r="C18" s="14">
        <v>34</v>
      </c>
      <c r="D18" s="14">
        <v>34</v>
      </c>
      <c r="E18" s="14">
        <v>34</v>
      </c>
      <c r="F18" s="14"/>
      <c r="G18" s="14">
        <v>15</v>
      </c>
      <c r="H18" s="14">
        <v>19</v>
      </c>
      <c r="I18" s="15">
        <v>34</v>
      </c>
      <c r="J18" s="15">
        <v>34</v>
      </c>
      <c r="K18" s="15">
        <v>34</v>
      </c>
      <c r="L18" s="15"/>
      <c r="M18" s="14">
        <v>15</v>
      </c>
      <c r="N18" s="14">
        <v>19</v>
      </c>
      <c r="O18" s="23">
        <v>84.72</v>
      </c>
      <c r="P18" s="17">
        <v>58.06</v>
      </c>
      <c r="Q18" s="18">
        <f t="shared" si="0"/>
        <v>-26.659999999999997</v>
      </c>
      <c r="R18" s="19">
        <v>14.24</v>
      </c>
      <c r="S18" s="19">
        <v>15.38</v>
      </c>
      <c r="T18" s="19">
        <v>11.24</v>
      </c>
      <c r="U18" s="19">
        <v>8.6199999999999992</v>
      </c>
      <c r="V18" s="19">
        <v>7.5</v>
      </c>
      <c r="W18" s="19"/>
      <c r="X18" s="19">
        <v>9.5</v>
      </c>
      <c r="Y18" s="19">
        <v>8.5</v>
      </c>
      <c r="Z18" s="19">
        <v>9.5</v>
      </c>
      <c r="AA18" s="19"/>
      <c r="AB18" s="19"/>
      <c r="AC18" s="19">
        <v>9.4</v>
      </c>
      <c r="AD18" s="19"/>
      <c r="AE18" s="20"/>
      <c r="AF18" s="21">
        <f t="shared" si="1"/>
        <v>1</v>
      </c>
    </row>
    <row r="19" spans="1:32" x14ac:dyDescent="0.25">
      <c r="A19" s="22">
        <v>16</v>
      </c>
      <c r="B19" s="13" t="s">
        <v>46</v>
      </c>
      <c r="C19" s="14">
        <v>56</v>
      </c>
      <c r="D19" s="14">
        <v>47</v>
      </c>
      <c r="E19" s="14">
        <v>23</v>
      </c>
      <c r="F19" s="14">
        <v>33</v>
      </c>
      <c r="G19" s="14">
        <v>13</v>
      </c>
      <c r="H19" s="14">
        <v>43</v>
      </c>
      <c r="I19" s="15">
        <v>56</v>
      </c>
      <c r="J19" s="15">
        <v>47</v>
      </c>
      <c r="K19" s="15">
        <v>23</v>
      </c>
      <c r="L19" s="15">
        <v>33</v>
      </c>
      <c r="M19" s="14">
        <v>13</v>
      </c>
      <c r="N19" s="14">
        <v>43</v>
      </c>
      <c r="O19" s="23">
        <v>91.31</v>
      </c>
      <c r="P19" s="17">
        <v>72.569999999999993</v>
      </c>
      <c r="Q19" s="18">
        <f t="shared" si="0"/>
        <v>-18.740000000000009</v>
      </c>
      <c r="R19" s="19">
        <v>16.57</v>
      </c>
      <c r="S19" s="19">
        <v>18.04</v>
      </c>
      <c r="T19" s="19">
        <v>14.8</v>
      </c>
      <c r="U19" s="19">
        <v>10.039999999999999</v>
      </c>
      <c r="V19" s="19">
        <v>10.7</v>
      </c>
      <c r="W19" s="19">
        <v>11.63</v>
      </c>
      <c r="X19" s="19">
        <v>15.7</v>
      </c>
      <c r="Y19" s="19">
        <v>17.2</v>
      </c>
      <c r="Z19" s="19">
        <v>11</v>
      </c>
      <c r="AA19" s="19">
        <v>5</v>
      </c>
      <c r="AB19" s="19"/>
      <c r="AC19" s="19">
        <v>16.260000000000002</v>
      </c>
      <c r="AD19" s="19"/>
      <c r="AE19" s="20"/>
      <c r="AF19" s="21">
        <f t="shared" si="1"/>
        <v>1</v>
      </c>
    </row>
    <row r="20" spans="1:32" x14ac:dyDescent="0.25">
      <c r="A20" s="12">
        <v>17</v>
      </c>
      <c r="B20" s="13" t="s">
        <v>47</v>
      </c>
      <c r="C20" s="14">
        <v>28</v>
      </c>
      <c r="D20" s="14">
        <v>14</v>
      </c>
      <c r="E20" s="14">
        <v>13</v>
      </c>
      <c r="F20" s="14">
        <v>15</v>
      </c>
      <c r="G20" s="14">
        <v>8</v>
      </c>
      <c r="H20" s="14">
        <v>20</v>
      </c>
      <c r="I20" s="15">
        <v>27</v>
      </c>
      <c r="J20" s="15">
        <v>14</v>
      </c>
      <c r="K20" s="15">
        <v>13</v>
      </c>
      <c r="L20" s="15">
        <v>14</v>
      </c>
      <c r="M20" s="14">
        <v>8</v>
      </c>
      <c r="N20" s="14">
        <v>19</v>
      </c>
      <c r="O20" s="23">
        <v>74</v>
      </c>
      <c r="P20" s="17">
        <v>68.8</v>
      </c>
      <c r="Q20" s="18">
        <f t="shared" si="0"/>
        <v>-5.2000000000000028</v>
      </c>
      <c r="R20" s="19">
        <v>15.7</v>
      </c>
      <c r="S20" s="19">
        <v>15</v>
      </c>
      <c r="T20" s="19">
        <v>14.7</v>
      </c>
      <c r="U20" s="19">
        <v>10.9</v>
      </c>
      <c r="V20" s="19">
        <v>10</v>
      </c>
      <c r="W20" s="19">
        <v>13</v>
      </c>
      <c r="X20" s="19">
        <v>13.5</v>
      </c>
      <c r="Y20" s="19">
        <v>14</v>
      </c>
      <c r="Z20" s="19"/>
      <c r="AA20" s="19">
        <v>15.3</v>
      </c>
      <c r="AB20" s="19"/>
      <c r="AC20" s="19"/>
      <c r="AD20" s="19"/>
      <c r="AE20" s="20"/>
      <c r="AF20" s="21">
        <f t="shared" si="1"/>
        <v>0.9642857142857143</v>
      </c>
    </row>
    <row r="21" spans="1:32" x14ac:dyDescent="0.25">
      <c r="A21" s="22">
        <v>18</v>
      </c>
      <c r="B21" s="13" t="s">
        <v>48</v>
      </c>
      <c r="C21" s="14">
        <v>26</v>
      </c>
      <c r="D21" s="14">
        <v>26</v>
      </c>
      <c r="E21" s="14">
        <v>26</v>
      </c>
      <c r="F21" s="14">
        <v>0</v>
      </c>
      <c r="G21" s="14">
        <v>4</v>
      </c>
      <c r="H21" s="14">
        <v>22</v>
      </c>
      <c r="I21" s="15">
        <v>25</v>
      </c>
      <c r="J21" s="15">
        <v>25</v>
      </c>
      <c r="K21" s="15">
        <v>25</v>
      </c>
      <c r="L21" s="15">
        <v>0</v>
      </c>
      <c r="M21" s="14">
        <v>3</v>
      </c>
      <c r="N21" s="14">
        <v>22</v>
      </c>
      <c r="O21" s="23">
        <v>81.650000000000006</v>
      </c>
      <c r="P21" s="17">
        <v>88</v>
      </c>
      <c r="Q21" s="18">
        <f t="shared" si="0"/>
        <v>6.3499999999999943</v>
      </c>
      <c r="R21" s="19">
        <v>20</v>
      </c>
      <c r="S21" s="19">
        <v>20.6</v>
      </c>
      <c r="T21" s="19">
        <v>17.899999999999999</v>
      </c>
      <c r="U21" s="19">
        <v>14.6</v>
      </c>
      <c r="V21" s="19">
        <v>12.3</v>
      </c>
      <c r="W21" s="19"/>
      <c r="X21" s="19">
        <v>14.4</v>
      </c>
      <c r="Y21" s="19">
        <v>16.3</v>
      </c>
      <c r="Z21" s="19">
        <v>12</v>
      </c>
      <c r="AA21" s="19"/>
      <c r="AB21" s="19"/>
      <c r="AC21" s="19">
        <v>21.5</v>
      </c>
      <c r="AD21" s="19"/>
      <c r="AE21" s="20"/>
      <c r="AF21" s="21">
        <f t="shared" si="1"/>
        <v>0.96153846153846156</v>
      </c>
    </row>
    <row r="22" spans="1:32" x14ac:dyDescent="0.25">
      <c r="A22" s="12">
        <v>19</v>
      </c>
      <c r="B22" s="13" t="s">
        <v>49</v>
      </c>
      <c r="C22" s="14">
        <v>27</v>
      </c>
      <c r="D22" s="14">
        <v>19</v>
      </c>
      <c r="E22" s="14">
        <v>13</v>
      </c>
      <c r="F22" s="14">
        <v>14</v>
      </c>
      <c r="G22" s="14">
        <v>14</v>
      </c>
      <c r="H22" s="14">
        <v>13</v>
      </c>
      <c r="I22" s="15">
        <v>25</v>
      </c>
      <c r="J22" s="15">
        <v>19</v>
      </c>
      <c r="K22" s="15">
        <v>12</v>
      </c>
      <c r="L22" s="15">
        <v>13</v>
      </c>
      <c r="M22" s="14">
        <v>12</v>
      </c>
      <c r="N22" s="14">
        <v>13</v>
      </c>
      <c r="O22" s="23">
        <v>76.19</v>
      </c>
      <c r="P22" s="17">
        <v>57.4</v>
      </c>
      <c r="Q22" s="18">
        <f t="shared" si="0"/>
        <v>-18.79</v>
      </c>
      <c r="R22" s="19">
        <v>13.3</v>
      </c>
      <c r="S22" s="19">
        <v>12.7</v>
      </c>
      <c r="T22" s="19">
        <v>11.6</v>
      </c>
      <c r="U22" s="19">
        <v>8.5</v>
      </c>
      <c r="V22" s="19">
        <v>10.7</v>
      </c>
      <c r="W22" s="19">
        <v>12</v>
      </c>
      <c r="X22" s="19">
        <v>12.4</v>
      </c>
      <c r="Y22" s="19">
        <v>11.6</v>
      </c>
      <c r="Z22" s="19">
        <v>11</v>
      </c>
      <c r="AA22" s="19"/>
      <c r="AB22" s="19"/>
      <c r="AC22" s="19">
        <v>6</v>
      </c>
      <c r="AD22" s="19"/>
      <c r="AE22" s="20"/>
      <c r="AF22" s="21">
        <f t="shared" si="1"/>
        <v>0.92592592592592593</v>
      </c>
    </row>
    <row r="23" spans="1:32" x14ac:dyDescent="0.25">
      <c r="A23" s="22">
        <v>20</v>
      </c>
      <c r="B23" s="13" t="s">
        <v>50</v>
      </c>
      <c r="C23" s="14">
        <v>42</v>
      </c>
      <c r="D23" s="14">
        <v>41</v>
      </c>
      <c r="E23" s="14">
        <v>42</v>
      </c>
      <c r="F23" s="14"/>
      <c r="G23" s="14">
        <v>25</v>
      </c>
      <c r="H23" s="14">
        <v>17</v>
      </c>
      <c r="I23" s="15">
        <v>40</v>
      </c>
      <c r="J23" s="15">
        <v>39</v>
      </c>
      <c r="K23" s="15">
        <v>40</v>
      </c>
      <c r="L23" s="15"/>
      <c r="M23" s="14">
        <v>23</v>
      </c>
      <c r="N23" s="14">
        <v>17</v>
      </c>
      <c r="O23" s="23">
        <v>86.94</v>
      </c>
      <c r="P23" s="17">
        <v>65.63</v>
      </c>
      <c r="Q23" s="18">
        <f t="shared" si="0"/>
        <v>-21.310000000000002</v>
      </c>
      <c r="R23" s="19">
        <v>15.8</v>
      </c>
      <c r="S23" s="19">
        <v>15.5</v>
      </c>
      <c r="T23" s="19">
        <v>12.95</v>
      </c>
      <c r="U23" s="19">
        <v>11.58</v>
      </c>
      <c r="V23" s="19">
        <v>7.5</v>
      </c>
      <c r="W23" s="19"/>
      <c r="X23" s="19">
        <v>11.3</v>
      </c>
      <c r="Y23" s="19">
        <v>11.2</v>
      </c>
      <c r="Z23" s="19">
        <v>8.5</v>
      </c>
      <c r="AA23" s="19"/>
      <c r="AB23" s="19"/>
      <c r="AC23" s="19"/>
      <c r="AD23" s="19"/>
      <c r="AE23" s="20"/>
      <c r="AF23" s="21">
        <f t="shared" si="1"/>
        <v>0.95238095238095233</v>
      </c>
    </row>
    <row r="24" spans="1:32" x14ac:dyDescent="0.25">
      <c r="A24" s="12">
        <v>21</v>
      </c>
      <c r="B24" s="13" t="s">
        <v>51</v>
      </c>
      <c r="C24" s="14">
        <v>12</v>
      </c>
      <c r="D24" s="14">
        <v>0</v>
      </c>
      <c r="E24" s="14">
        <v>0</v>
      </c>
      <c r="F24" s="14">
        <v>12</v>
      </c>
      <c r="G24" s="14">
        <v>2</v>
      </c>
      <c r="H24" s="14">
        <v>10</v>
      </c>
      <c r="I24" s="15">
        <v>12</v>
      </c>
      <c r="J24" s="15">
        <v>0</v>
      </c>
      <c r="K24" s="15">
        <v>0</v>
      </c>
      <c r="L24" s="15">
        <v>12</v>
      </c>
      <c r="M24" s="14">
        <v>2</v>
      </c>
      <c r="N24" s="14">
        <v>10</v>
      </c>
      <c r="O24" s="23">
        <v>86.43</v>
      </c>
      <c r="P24" s="17">
        <v>62.82</v>
      </c>
      <c r="Q24" s="18">
        <f t="shared" si="0"/>
        <v>-23.610000000000007</v>
      </c>
      <c r="R24" s="19">
        <v>12.9</v>
      </c>
      <c r="S24" s="19">
        <v>16.600000000000001</v>
      </c>
      <c r="T24" s="19">
        <v>10.1</v>
      </c>
      <c r="U24" s="19">
        <v>9.4</v>
      </c>
      <c r="V24" s="19">
        <v>9</v>
      </c>
      <c r="W24" s="19"/>
      <c r="X24" s="19">
        <v>14.4</v>
      </c>
      <c r="Y24" s="19">
        <v>11</v>
      </c>
      <c r="Z24" s="19">
        <v>12</v>
      </c>
      <c r="AA24" s="19"/>
      <c r="AB24" s="19"/>
      <c r="AC24" s="19">
        <v>19</v>
      </c>
      <c r="AD24" s="19"/>
      <c r="AE24" s="20"/>
      <c r="AF24" s="21">
        <f t="shared" si="1"/>
        <v>1</v>
      </c>
    </row>
    <row r="25" spans="1:32" x14ac:dyDescent="0.25">
      <c r="A25" s="22">
        <v>22</v>
      </c>
      <c r="B25" s="13" t="s">
        <v>52</v>
      </c>
      <c r="C25" s="14">
        <v>20</v>
      </c>
      <c r="D25" s="14">
        <v>13</v>
      </c>
      <c r="E25" s="14"/>
      <c r="F25" s="14">
        <v>20</v>
      </c>
      <c r="G25" s="14">
        <v>7</v>
      </c>
      <c r="H25" s="14">
        <v>13</v>
      </c>
      <c r="I25" s="15">
        <v>12</v>
      </c>
      <c r="J25" s="15">
        <v>9</v>
      </c>
      <c r="K25" s="15"/>
      <c r="L25" s="15">
        <v>12</v>
      </c>
      <c r="M25" s="14">
        <v>2</v>
      </c>
      <c r="N25" s="14">
        <v>10</v>
      </c>
      <c r="O25" s="23">
        <v>64</v>
      </c>
      <c r="P25" s="17">
        <v>63.4</v>
      </c>
      <c r="Q25" s="18">
        <f t="shared" si="0"/>
        <v>-0.60000000000000142</v>
      </c>
      <c r="R25" s="19">
        <v>12.8</v>
      </c>
      <c r="S25" s="19">
        <v>15.4</v>
      </c>
      <c r="T25" s="19">
        <v>13.9</v>
      </c>
      <c r="U25" s="19">
        <v>7.1</v>
      </c>
      <c r="V25" s="19">
        <v>11</v>
      </c>
      <c r="W25" s="19">
        <v>11</v>
      </c>
      <c r="X25" s="19">
        <v>15.8</v>
      </c>
      <c r="Y25" s="19">
        <v>12</v>
      </c>
      <c r="Z25" s="19">
        <v>10</v>
      </c>
      <c r="AA25" s="19"/>
      <c r="AB25" s="19">
        <v>19</v>
      </c>
      <c r="AC25" s="19">
        <v>19.3</v>
      </c>
      <c r="AD25" s="19"/>
      <c r="AE25" s="20"/>
      <c r="AF25" s="21">
        <f t="shared" si="1"/>
        <v>0.6</v>
      </c>
    </row>
    <row r="26" spans="1:32" x14ac:dyDescent="0.25">
      <c r="A26" s="12">
        <v>23</v>
      </c>
      <c r="B26" s="13" t="s">
        <v>53</v>
      </c>
      <c r="C26" s="14">
        <v>14</v>
      </c>
      <c r="D26" s="14">
        <v>2</v>
      </c>
      <c r="E26" s="14"/>
      <c r="F26" s="14">
        <v>14</v>
      </c>
      <c r="G26" s="14">
        <v>4</v>
      </c>
      <c r="H26" s="14">
        <v>10</v>
      </c>
      <c r="I26" s="15">
        <v>14</v>
      </c>
      <c r="J26" s="15">
        <v>2</v>
      </c>
      <c r="K26" s="15"/>
      <c r="L26" s="15">
        <v>14</v>
      </c>
      <c r="M26" s="14">
        <v>4</v>
      </c>
      <c r="N26" s="14">
        <v>10</v>
      </c>
      <c r="O26" s="23">
        <v>92.86</v>
      </c>
      <c r="P26" s="17">
        <v>63.85</v>
      </c>
      <c r="Q26" s="18">
        <f t="shared" si="0"/>
        <v>-29.009999999999998</v>
      </c>
      <c r="R26" s="19">
        <v>14.23</v>
      </c>
      <c r="S26" s="19">
        <v>17.079999999999998</v>
      </c>
      <c r="T26" s="19">
        <v>11.46</v>
      </c>
      <c r="U26" s="19">
        <v>10</v>
      </c>
      <c r="V26" s="19">
        <v>8.33</v>
      </c>
      <c r="W26" s="19">
        <v>9.5</v>
      </c>
      <c r="X26" s="19">
        <v>13</v>
      </c>
      <c r="Y26" s="19">
        <v>13</v>
      </c>
      <c r="Z26" s="19">
        <v>9</v>
      </c>
      <c r="AA26" s="19"/>
      <c r="AB26" s="19"/>
      <c r="AC26" s="19"/>
      <c r="AD26" s="19"/>
      <c r="AE26" s="20"/>
      <c r="AF26" s="21">
        <f t="shared" si="1"/>
        <v>1</v>
      </c>
    </row>
    <row r="27" spans="1:32" x14ac:dyDescent="0.25">
      <c r="A27" s="22">
        <v>24</v>
      </c>
      <c r="B27" s="13" t="s">
        <v>54</v>
      </c>
      <c r="C27" s="14">
        <v>58</v>
      </c>
      <c r="D27" s="14">
        <v>26</v>
      </c>
      <c r="E27" s="14">
        <v>0</v>
      </c>
      <c r="F27" s="14">
        <v>58</v>
      </c>
      <c r="G27" s="14">
        <v>30</v>
      </c>
      <c r="H27" s="14">
        <v>28</v>
      </c>
      <c r="I27" s="15">
        <v>39</v>
      </c>
      <c r="J27" s="15">
        <v>25</v>
      </c>
      <c r="K27" s="15">
        <v>0</v>
      </c>
      <c r="L27" s="15">
        <v>39</v>
      </c>
      <c r="M27" s="14">
        <v>19</v>
      </c>
      <c r="N27" s="14">
        <v>20</v>
      </c>
      <c r="O27" s="23">
        <v>86.06</v>
      </c>
      <c r="P27" s="17">
        <v>68.06</v>
      </c>
      <c r="Q27" s="18">
        <f t="shared" si="0"/>
        <v>-18</v>
      </c>
      <c r="R27" s="19">
        <v>14.37</v>
      </c>
      <c r="S27" s="19">
        <v>16.57</v>
      </c>
      <c r="T27" s="19">
        <v>10.31</v>
      </c>
      <c r="U27" s="19">
        <v>9.11</v>
      </c>
      <c r="V27" s="19">
        <v>8</v>
      </c>
      <c r="W27" s="19">
        <v>19.5</v>
      </c>
      <c r="X27" s="19">
        <v>12.8</v>
      </c>
      <c r="Y27" s="19">
        <v>15.3</v>
      </c>
      <c r="Z27" s="19"/>
      <c r="AA27" s="19"/>
      <c r="AB27" s="19"/>
      <c r="AC27" s="19">
        <v>18.3</v>
      </c>
      <c r="AD27" s="19"/>
      <c r="AE27" s="20"/>
      <c r="AF27" s="21">
        <f t="shared" si="1"/>
        <v>0.67241379310344829</v>
      </c>
    </row>
    <row r="28" spans="1:32" x14ac:dyDescent="0.25">
      <c r="A28" s="22">
        <v>25</v>
      </c>
      <c r="B28" s="13" t="s">
        <v>55</v>
      </c>
      <c r="C28" s="14">
        <v>22</v>
      </c>
      <c r="D28" s="14">
        <v>17</v>
      </c>
      <c r="E28" s="14">
        <v>13</v>
      </c>
      <c r="F28" s="14">
        <v>9</v>
      </c>
      <c r="G28" s="14">
        <v>8</v>
      </c>
      <c r="H28" s="14">
        <v>14</v>
      </c>
      <c r="I28" s="15">
        <v>20</v>
      </c>
      <c r="J28" s="15">
        <v>15</v>
      </c>
      <c r="K28" s="15">
        <v>11</v>
      </c>
      <c r="L28" s="15">
        <v>9</v>
      </c>
      <c r="M28" s="14">
        <v>8</v>
      </c>
      <c r="N28" s="14">
        <v>12</v>
      </c>
      <c r="O28" s="23">
        <v>80.31</v>
      </c>
      <c r="P28" s="17">
        <v>78.2</v>
      </c>
      <c r="Q28" s="18">
        <f t="shared" si="0"/>
        <v>-2.1099999999999994</v>
      </c>
      <c r="R28" s="19">
        <v>17.399999999999999</v>
      </c>
      <c r="S28" s="19">
        <v>19.600000000000001</v>
      </c>
      <c r="T28" s="19">
        <v>15.5</v>
      </c>
      <c r="U28" s="19">
        <v>12.5</v>
      </c>
      <c r="V28" s="19">
        <v>9.8000000000000007</v>
      </c>
      <c r="W28" s="19"/>
      <c r="X28" s="19"/>
      <c r="Y28" s="19">
        <v>15.7</v>
      </c>
      <c r="Z28" s="19"/>
      <c r="AA28" s="19"/>
      <c r="AB28" s="19"/>
      <c r="AC28" s="19">
        <v>14</v>
      </c>
      <c r="AD28" s="19"/>
      <c r="AE28" s="20"/>
      <c r="AF28" s="21">
        <f t="shared" si="1"/>
        <v>0.90909090909090906</v>
      </c>
    </row>
    <row r="29" spans="1:32" x14ac:dyDescent="0.25">
      <c r="A29" s="12">
        <v>26</v>
      </c>
      <c r="B29" s="13" t="s">
        <v>56</v>
      </c>
      <c r="C29" s="14">
        <v>38</v>
      </c>
      <c r="D29" s="14">
        <v>7</v>
      </c>
      <c r="E29" s="14">
        <v>0</v>
      </c>
      <c r="F29" s="14">
        <v>38</v>
      </c>
      <c r="G29" s="14">
        <v>16</v>
      </c>
      <c r="H29" s="14">
        <v>22</v>
      </c>
      <c r="I29" s="15">
        <v>26</v>
      </c>
      <c r="J29" s="15">
        <v>5</v>
      </c>
      <c r="K29" s="15">
        <v>0</v>
      </c>
      <c r="L29" s="15">
        <v>26</v>
      </c>
      <c r="M29" s="14">
        <v>12</v>
      </c>
      <c r="N29" s="14">
        <v>14</v>
      </c>
      <c r="O29" s="23">
        <v>74.2</v>
      </c>
      <c r="P29" s="17">
        <v>63.36</v>
      </c>
      <c r="Q29" s="18">
        <f t="shared" si="0"/>
        <v>-10.840000000000003</v>
      </c>
      <c r="R29" s="19">
        <v>13.7</v>
      </c>
      <c r="S29" s="19">
        <v>18.2</v>
      </c>
      <c r="T29" s="19">
        <v>10.3</v>
      </c>
      <c r="U29" s="19">
        <v>9.6</v>
      </c>
      <c r="V29" s="19">
        <v>7.9</v>
      </c>
      <c r="W29" s="19">
        <v>8.1999999999999993</v>
      </c>
      <c r="X29" s="19">
        <v>15.8</v>
      </c>
      <c r="Y29" s="19">
        <v>11.5</v>
      </c>
      <c r="Z29" s="19">
        <v>20</v>
      </c>
      <c r="AA29" s="19"/>
      <c r="AB29" s="19"/>
      <c r="AC29" s="19">
        <v>17.7</v>
      </c>
      <c r="AD29" s="19"/>
      <c r="AE29" s="20"/>
      <c r="AF29" s="21">
        <f t="shared" si="1"/>
        <v>0.68421052631578949</v>
      </c>
    </row>
    <row r="30" spans="1:32" x14ac:dyDescent="0.25">
      <c r="A30" s="22">
        <v>27</v>
      </c>
      <c r="B30" s="13" t="s">
        <v>57</v>
      </c>
      <c r="C30" s="14">
        <v>22</v>
      </c>
      <c r="D30" s="14">
        <v>22</v>
      </c>
      <c r="E30" s="14">
        <v>22</v>
      </c>
      <c r="F30" s="14"/>
      <c r="G30" s="14">
        <v>8</v>
      </c>
      <c r="H30" s="14">
        <v>14</v>
      </c>
      <c r="I30" s="15">
        <v>22</v>
      </c>
      <c r="J30" s="15">
        <v>22</v>
      </c>
      <c r="K30" s="15">
        <v>22</v>
      </c>
      <c r="L30" s="15"/>
      <c r="M30" s="14">
        <v>8</v>
      </c>
      <c r="N30" s="14">
        <v>14</v>
      </c>
      <c r="O30" s="23">
        <v>85.7</v>
      </c>
      <c r="P30" s="17">
        <v>63</v>
      </c>
      <c r="Q30" s="18">
        <f t="shared" si="0"/>
        <v>-22.700000000000003</v>
      </c>
      <c r="R30" s="19">
        <v>15.2</v>
      </c>
      <c r="S30" s="19">
        <v>14.5</v>
      </c>
      <c r="T30" s="19">
        <v>12.2</v>
      </c>
      <c r="U30" s="19">
        <v>10.6</v>
      </c>
      <c r="V30" s="19">
        <v>7.8</v>
      </c>
      <c r="W30" s="19">
        <v>4.5</v>
      </c>
      <c r="X30" s="19">
        <v>14.8</v>
      </c>
      <c r="Y30" s="19">
        <v>14</v>
      </c>
      <c r="Z30" s="19">
        <v>11.7</v>
      </c>
      <c r="AA30" s="19"/>
      <c r="AB30" s="19"/>
      <c r="AC30" s="19">
        <v>6</v>
      </c>
      <c r="AD30" s="19"/>
      <c r="AE30" s="20"/>
      <c r="AF30" s="21">
        <f t="shared" si="1"/>
        <v>1</v>
      </c>
    </row>
    <row r="31" spans="1:32" x14ac:dyDescent="0.25">
      <c r="A31" s="22">
        <v>28</v>
      </c>
      <c r="B31" s="13" t="s">
        <v>58</v>
      </c>
      <c r="C31" s="14">
        <v>40</v>
      </c>
      <c r="D31" s="14">
        <v>13</v>
      </c>
      <c r="E31" s="14"/>
      <c r="F31" s="14">
        <v>40</v>
      </c>
      <c r="G31" s="14">
        <v>18</v>
      </c>
      <c r="H31" s="14">
        <v>22</v>
      </c>
      <c r="I31" s="15">
        <v>34</v>
      </c>
      <c r="J31" s="15">
        <v>12</v>
      </c>
      <c r="K31" s="15"/>
      <c r="L31" s="15">
        <v>34</v>
      </c>
      <c r="M31" s="14">
        <v>15</v>
      </c>
      <c r="N31" s="14">
        <v>19</v>
      </c>
      <c r="O31" s="23">
        <v>73.599999999999994</v>
      </c>
      <c r="P31" s="17">
        <v>74.5</v>
      </c>
      <c r="Q31" s="18">
        <f t="shared" si="0"/>
        <v>0.90000000000000568</v>
      </c>
      <c r="R31" s="19">
        <v>16.3</v>
      </c>
      <c r="S31" s="19">
        <v>17</v>
      </c>
      <c r="T31" s="19">
        <v>15.1</v>
      </c>
      <c r="U31" s="19">
        <v>11.6</v>
      </c>
      <c r="V31" s="19">
        <v>8.3000000000000007</v>
      </c>
      <c r="W31" s="19">
        <v>9</v>
      </c>
      <c r="X31" s="19">
        <v>15.8</v>
      </c>
      <c r="Y31" s="19">
        <v>15.4</v>
      </c>
      <c r="Z31" s="19">
        <v>14.3</v>
      </c>
      <c r="AA31" s="19"/>
      <c r="AB31" s="19"/>
      <c r="AC31" s="19">
        <v>16.8</v>
      </c>
      <c r="AD31" s="19"/>
      <c r="AE31" s="20"/>
      <c r="AF31" s="21">
        <f t="shared" si="1"/>
        <v>0.85</v>
      </c>
    </row>
    <row r="32" spans="1:32" x14ac:dyDescent="0.25">
      <c r="A32" s="12">
        <v>29</v>
      </c>
      <c r="B32" s="13" t="s">
        <v>59</v>
      </c>
      <c r="C32" s="14">
        <v>42</v>
      </c>
      <c r="D32" s="14">
        <v>21</v>
      </c>
      <c r="E32" s="14">
        <v>0</v>
      </c>
      <c r="F32" s="14">
        <v>42</v>
      </c>
      <c r="G32" s="14">
        <v>19</v>
      </c>
      <c r="H32" s="14">
        <v>23</v>
      </c>
      <c r="I32" s="15">
        <v>40</v>
      </c>
      <c r="J32" s="15">
        <v>21</v>
      </c>
      <c r="K32" s="15">
        <v>0</v>
      </c>
      <c r="L32" s="15">
        <v>40</v>
      </c>
      <c r="M32" s="14">
        <v>18</v>
      </c>
      <c r="N32" s="14">
        <v>22</v>
      </c>
      <c r="O32" s="23">
        <v>88.57</v>
      </c>
      <c r="P32" s="17">
        <v>71.239999999999995</v>
      </c>
      <c r="Q32" s="18">
        <f t="shared" si="0"/>
        <v>-17.329999999999998</v>
      </c>
      <c r="R32" s="19">
        <v>14.32</v>
      </c>
      <c r="S32" s="19">
        <v>18.39</v>
      </c>
      <c r="T32" s="19">
        <v>11.63</v>
      </c>
      <c r="U32" s="19">
        <v>13.18</v>
      </c>
      <c r="V32" s="19">
        <v>8.5</v>
      </c>
      <c r="W32" s="19">
        <v>14.5</v>
      </c>
      <c r="X32" s="19">
        <v>16.57</v>
      </c>
      <c r="Y32" s="19">
        <v>15</v>
      </c>
      <c r="Z32" s="19">
        <v>9.66</v>
      </c>
      <c r="AA32" s="19"/>
      <c r="AB32" s="19"/>
      <c r="AC32" s="19">
        <v>17.75</v>
      </c>
      <c r="AD32" s="19"/>
      <c r="AE32" s="20"/>
      <c r="AF32" s="21">
        <f t="shared" si="1"/>
        <v>0.95238095238095233</v>
      </c>
    </row>
    <row r="33" spans="1:32" x14ac:dyDescent="0.25">
      <c r="A33" s="22">
        <v>30</v>
      </c>
      <c r="B33" s="13" t="s">
        <v>60</v>
      </c>
      <c r="C33" s="14">
        <v>8</v>
      </c>
      <c r="D33" s="14">
        <v>4</v>
      </c>
      <c r="E33" s="14">
        <v>3</v>
      </c>
      <c r="F33" s="14">
        <v>5</v>
      </c>
      <c r="G33" s="14">
        <v>2</v>
      </c>
      <c r="H33" s="14">
        <v>6</v>
      </c>
      <c r="I33" s="15">
        <v>7</v>
      </c>
      <c r="J33" s="15">
        <v>4</v>
      </c>
      <c r="K33" s="15">
        <v>3</v>
      </c>
      <c r="L33" s="15">
        <v>4</v>
      </c>
      <c r="M33" s="14">
        <v>1</v>
      </c>
      <c r="N33" s="14">
        <v>6</v>
      </c>
      <c r="O33" s="23">
        <v>87.6</v>
      </c>
      <c r="P33" s="17">
        <v>82.3</v>
      </c>
      <c r="Q33" s="18">
        <f t="shared" si="0"/>
        <v>-5.2999999999999972</v>
      </c>
      <c r="R33" s="19">
        <v>16.670000000000002</v>
      </c>
      <c r="S33" s="19">
        <v>15</v>
      </c>
      <c r="T33" s="19">
        <v>18.5</v>
      </c>
      <c r="U33" s="19">
        <v>15</v>
      </c>
      <c r="V33" s="19">
        <v>15</v>
      </c>
      <c r="W33" s="19"/>
      <c r="X33" s="19">
        <v>18.3</v>
      </c>
      <c r="Y33" s="19"/>
      <c r="Z33" s="19"/>
      <c r="AA33" s="19"/>
      <c r="AB33" s="19"/>
      <c r="AC33" s="19">
        <v>15</v>
      </c>
      <c r="AD33" s="19"/>
      <c r="AE33" s="20"/>
      <c r="AF33" s="21">
        <f t="shared" si="1"/>
        <v>0.875</v>
      </c>
    </row>
    <row r="34" spans="1:32" x14ac:dyDescent="0.25">
      <c r="A34" s="22">
        <v>31</v>
      </c>
      <c r="B34" s="13" t="s">
        <v>61</v>
      </c>
      <c r="C34" s="14">
        <v>24</v>
      </c>
      <c r="D34" s="14">
        <v>13</v>
      </c>
      <c r="E34" s="14">
        <v>0</v>
      </c>
      <c r="F34" s="14">
        <v>24</v>
      </c>
      <c r="G34" s="14">
        <v>10</v>
      </c>
      <c r="H34" s="14">
        <v>14</v>
      </c>
      <c r="I34" s="15">
        <v>24</v>
      </c>
      <c r="J34" s="15">
        <v>13</v>
      </c>
      <c r="K34" s="15">
        <v>0</v>
      </c>
      <c r="L34" s="15">
        <v>24</v>
      </c>
      <c r="M34" s="14">
        <v>10</v>
      </c>
      <c r="N34" s="14">
        <v>14</v>
      </c>
      <c r="O34" s="23">
        <v>75.36</v>
      </c>
      <c r="P34" s="17">
        <v>76.5</v>
      </c>
      <c r="Q34" s="18">
        <f t="shared" si="0"/>
        <v>1.1400000000000006</v>
      </c>
      <c r="R34" s="19">
        <v>16.8</v>
      </c>
      <c r="S34" s="19">
        <v>18.7</v>
      </c>
      <c r="T34" s="19">
        <v>14.9</v>
      </c>
      <c r="U34" s="19">
        <v>10.3</v>
      </c>
      <c r="V34" s="19">
        <v>6.5</v>
      </c>
      <c r="W34" s="19">
        <v>0</v>
      </c>
      <c r="X34" s="19">
        <v>17.100000000000001</v>
      </c>
      <c r="Y34" s="19">
        <v>17.8</v>
      </c>
      <c r="Z34" s="19">
        <v>19</v>
      </c>
      <c r="AA34" s="19"/>
      <c r="AB34" s="19"/>
      <c r="AC34" s="19">
        <v>18.3</v>
      </c>
      <c r="AD34" s="19"/>
      <c r="AE34" s="20"/>
      <c r="AF34" s="21">
        <f t="shared" si="1"/>
        <v>1</v>
      </c>
    </row>
    <row r="35" spans="1:32" x14ac:dyDescent="0.25">
      <c r="A35" s="12">
        <v>32</v>
      </c>
      <c r="B35" s="13" t="s">
        <v>62</v>
      </c>
      <c r="C35" s="14">
        <v>26</v>
      </c>
      <c r="D35" s="14">
        <v>14</v>
      </c>
      <c r="E35" s="14"/>
      <c r="F35" s="14">
        <v>26</v>
      </c>
      <c r="G35" s="14">
        <v>13</v>
      </c>
      <c r="H35" s="14">
        <v>13</v>
      </c>
      <c r="I35" s="15">
        <v>26</v>
      </c>
      <c r="J35" s="15">
        <v>14</v>
      </c>
      <c r="K35" s="15"/>
      <c r="L35" s="15">
        <v>26</v>
      </c>
      <c r="M35" s="14">
        <v>13</v>
      </c>
      <c r="N35" s="14">
        <v>13</v>
      </c>
      <c r="O35" s="23">
        <v>75.05</v>
      </c>
      <c r="P35" s="17">
        <v>57.3</v>
      </c>
      <c r="Q35" s="18">
        <f t="shared" si="0"/>
        <v>-17.75</v>
      </c>
      <c r="R35" s="19">
        <v>17.7</v>
      </c>
      <c r="S35" s="19">
        <v>15.7</v>
      </c>
      <c r="T35" s="19">
        <v>7</v>
      </c>
      <c r="U35" s="19">
        <v>7</v>
      </c>
      <c r="V35" s="19">
        <v>6.5</v>
      </c>
      <c r="W35" s="19">
        <v>9</v>
      </c>
      <c r="X35" s="19">
        <v>14.5</v>
      </c>
      <c r="Y35" s="19">
        <v>13.6</v>
      </c>
      <c r="Z35" s="19">
        <v>8</v>
      </c>
      <c r="AA35" s="19"/>
      <c r="AB35" s="19"/>
      <c r="AC35" s="19">
        <v>11</v>
      </c>
      <c r="AD35" s="19"/>
      <c r="AE35" s="20"/>
      <c r="AF35" s="21">
        <f t="shared" si="1"/>
        <v>1</v>
      </c>
    </row>
    <row r="36" spans="1:32" x14ac:dyDescent="0.25">
      <c r="A36" s="22">
        <v>33</v>
      </c>
      <c r="B36" s="13" t="s">
        <v>63</v>
      </c>
      <c r="C36" s="14">
        <v>39</v>
      </c>
      <c r="D36" s="14">
        <v>8</v>
      </c>
      <c r="E36" s="14">
        <v>0</v>
      </c>
      <c r="F36" s="14">
        <v>39</v>
      </c>
      <c r="G36" s="14">
        <v>20</v>
      </c>
      <c r="H36" s="14">
        <v>19</v>
      </c>
      <c r="I36" s="15">
        <v>39</v>
      </c>
      <c r="J36" s="15">
        <v>8</v>
      </c>
      <c r="K36" s="15">
        <v>0</v>
      </c>
      <c r="L36" s="15">
        <v>39</v>
      </c>
      <c r="M36" s="14">
        <v>20</v>
      </c>
      <c r="N36" s="14">
        <v>19</v>
      </c>
      <c r="O36" s="23">
        <v>79.05</v>
      </c>
      <c r="P36" s="17">
        <v>50.49</v>
      </c>
      <c r="Q36" s="18">
        <f t="shared" si="0"/>
        <v>-28.559999999999995</v>
      </c>
      <c r="R36" s="19">
        <v>12.28</v>
      </c>
      <c r="S36" s="19">
        <v>15.67</v>
      </c>
      <c r="T36" s="19">
        <v>7.4</v>
      </c>
      <c r="U36" s="19">
        <v>6.5</v>
      </c>
      <c r="V36" s="19">
        <v>6</v>
      </c>
      <c r="W36" s="19">
        <v>7</v>
      </c>
      <c r="X36" s="19">
        <v>11.3</v>
      </c>
      <c r="Y36" s="19">
        <v>9.1</v>
      </c>
      <c r="Z36" s="19"/>
      <c r="AA36" s="19"/>
      <c r="AB36" s="19"/>
      <c r="AC36" s="19">
        <v>13.5</v>
      </c>
      <c r="AD36" s="19"/>
      <c r="AE36" s="20"/>
      <c r="AF36" s="21">
        <f t="shared" si="1"/>
        <v>1</v>
      </c>
    </row>
    <row r="37" spans="1:32" x14ac:dyDescent="0.25">
      <c r="A37" s="22">
        <v>34</v>
      </c>
      <c r="B37" s="13" t="s">
        <v>64</v>
      </c>
      <c r="C37" s="14">
        <v>14</v>
      </c>
      <c r="D37" s="14">
        <v>7</v>
      </c>
      <c r="E37" s="14"/>
      <c r="F37" s="14">
        <v>14</v>
      </c>
      <c r="G37" s="14">
        <v>10</v>
      </c>
      <c r="H37" s="14">
        <v>4</v>
      </c>
      <c r="I37" s="15">
        <v>14</v>
      </c>
      <c r="J37" s="15">
        <v>7</v>
      </c>
      <c r="K37" s="15"/>
      <c r="L37" s="15">
        <v>14</v>
      </c>
      <c r="M37" s="14">
        <v>10</v>
      </c>
      <c r="N37" s="14">
        <v>4</v>
      </c>
      <c r="O37" s="23">
        <v>90</v>
      </c>
      <c r="P37" s="17">
        <v>72.400000000000006</v>
      </c>
      <c r="Q37" s="18">
        <f t="shared" si="0"/>
        <v>-17.599999999999994</v>
      </c>
      <c r="R37" s="19">
        <v>16.899999999999999</v>
      </c>
      <c r="S37" s="19">
        <v>16.29</v>
      </c>
      <c r="T37" s="19">
        <v>12</v>
      </c>
      <c r="U37" s="19">
        <v>10.36</v>
      </c>
      <c r="V37" s="19">
        <v>13</v>
      </c>
      <c r="W37" s="19">
        <v>4</v>
      </c>
      <c r="X37" s="19">
        <v>19</v>
      </c>
      <c r="Y37" s="19">
        <v>17</v>
      </c>
      <c r="Z37" s="19"/>
      <c r="AA37" s="19"/>
      <c r="AB37" s="19"/>
      <c r="AC37" s="19">
        <v>18.5</v>
      </c>
      <c r="AD37" s="19"/>
      <c r="AE37" s="20"/>
      <c r="AF37" s="21">
        <f t="shared" si="1"/>
        <v>1</v>
      </c>
    </row>
    <row r="38" spans="1:32" x14ac:dyDescent="0.25">
      <c r="A38" s="12">
        <v>35</v>
      </c>
      <c r="B38" s="13" t="s">
        <v>65</v>
      </c>
      <c r="C38" s="27">
        <v>16</v>
      </c>
      <c r="D38" s="27">
        <v>13</v>
      </c>
      <c r="E38" s="27">
        <v>9</v>
      </c>
      <c r="F38" s="27">
        <v>7</v>
      </c>
      <c r="G38" s="27">
        <v>7</v>
      </c>
      <c r="H38" s="27">
        <v>9</v>
      </c>
      <c r="I38" s="28">
        <v>15</v>
      </c>
      <c r="J38" s="28">
        <v>13</v>
      </c>
      <c r="K38" s="28">
        <v>9</v>
      </c>
      <c r="L38" s="28">
        <v>6</v>
      </c>
      <c r="M38" s="27">
        <v>6</v>
      </c>
      <c r="N38" s="27">
        <v>9</v>
      </c>
      <c r="O38" s="23">
        <v>72.400000000000006</v>
      </c>
      <c r="P38" s="29">
        <v>82.73</v>
      </c>
      <c r="Q38" s="18">
        <f t="shared" si="0"/>
        <v>10.329999999999998</v>
      </c>
      <c r="R38" s="30">
        <v>19</v>
      </c>
      <c r="S38" s="30">
        <v>18.13</v>
      </c>
      <c r="T38" s="30">
        <v>17.07</v>
      </c>
      <c r="U38" s="30">
        <v>14.13</v>
      </c>
      <c r="V38" s="30">
        <v>9.25</v>
      </c>
      <c r="W38" s="30"/>
      <c r="X38" s="30">
        <v>15.78</v>
      </c>
      <c r="Y38" s="30">
        <v>18</v>
      </c>
      <c r="Z38" s="30"/>
      <c r="AA38" s="30"/>
      <c r="AB38" s="30"/>
      <c r="AC38" s="30">
        <v>19</v>
      </c>
      <c r="AD38" s="30"/>
      <c r="AE38" s="31"/>
      <c r="AF38" s="21">
        <f t="shared" si="1"/>
        <v>0.9375</v>
      </c>
    </row>
    <row r="39" spans="1:32" x14ac:dyDescent="0.25">
      <c r="A39" s="22">
        <v>36</v>
      </c>
      <c r="B39" s="13" t="s">
        <v>66</v>
      </c>
      <c r="C39" s="14">
        <v>10</v>
      </c>
      <c r="D39" s="14">
        <v>5</v>
      </c>
      <c r="E39" s="14">
        <v>4</v>
      </c>
      <c r="F39" s="14">
        <v>6</v>
      </c>
      <c r="G39" s="14">
        <v>4</v>
      </c>
      <c r="H39" s="14">
        <v>6</v>
      </c>
      <c r="I39" s="15">
        <v>10</v>
      </c>
      <c r="J39" s="15">
        <v>5</v>
      </c>
      <c r="K39" s="15">
        <v>4</v>
      </c>
      <c r="L39" s="15">
        <v>6</v>
      </c>
      <c r="M39" s="14">
        <v>4</v>
      </c>
      <c r="N39" s="14">
        <v>6</v>
      </c>
      <c r="O39" s="23">
        <v>79</v>
      </c>
      <c r="P39" s="17">
        <v>59.8</v>
      </c>
      <c r="Q39" s="18">
        <f t="shared" si="0"/>
        <v>-19.200000000000003</v>
      </c>
      <c r="R39" s="19">
        <v>11.8</v>
      </c>
      <c r="S39" s="19">
        <v>16.899999999999999</v>
      </c>
      <c r="T39" s="19">
        <v>10.7</v>
      </c>
      <c r="U39" s="19">
        <v>9.1</v>
      </c>
      <c r="V39" s="19">
        <v>4.3</v>
      </c>
      <c r="W39" s="19"/>
      <c r="X39" s="19">
        <v>15.66</v>
      </c>
      <c r="Y39" s="19">
        <v>14.3</v>
      </c>
      <c r="Z39" s="19"/>
      <c r="AA39" s="19"/>
      <c r="AB39" s="19"/>
      <c r="AC39" s="19">
        <v>16</v>
      </c>
      <c r="AD39" s="19"/>
      <c r="AE39" s="20"/>
      <c r="AF39" s="21">
        <f t="shared" si="1"/>
        <v>1</v>
      </c>
    </row>
    <row r="40" spans="1:32" x14ac:dyDescent="0.25">
      <c r="A40" s="22">
        <v>37</v>
      </c>
      <c r="B40" s="13" t="s">
        <v>67</v>
      </c>
      <c r="C40" s="27">
        <v>13</v>
      </c>
      <c r="D40" s="27">
        <v>6</v>
      </c>
      <c r="E40" s="27"/>
      <c r="F40" s="32">
        <v>13</v>
      </c>
      <c r="G40" s="27">
        <v>9</v>
      </c>
      <c r="H40" s="27">
        <v>4</v>
      </c>
      <c r="I40" s="28">
        <v>12</v>
      </c>
      <c r="J40" s="28">
        <v>6</v>
      </c>
      <c r="K40" s="28"/>
      <c r="L40" s="33">
        <v>12</v>
      </c>
      <c r="M40" s="27">
        <v>9</v>
      </c>
      <c r="N40" s="27">
        <v>3</v>
      </c>
      <c r="O40" s="23">
        <v>79.2</v>
      </c>
      <c r="P40" s="29">
        <v>56.3</v>
      </c>
      <c r="Q40" s="18">
        <f t="shared" si="0"/>
        <v>-22.900000000000006</v>
      </c>
      <c r="R40" s="30">
        <v>12.3</v>
      </c>
      <c r="S40" s="30">
        <v>12.5</v>
      </c>
      <c r="T40" s="30">
        <v>11.5</v>
      </c>
      <c r="U40" s="30">
        <v>7.8</v>
      </c>
      <c r="V40" s="30">
        <v>7</v>
      </c>
      <c r="W40" s="30"/>
      <c r="X40" s="30"/>
      <c r="Y40" s="30">
        <v>13.8</v>
      </c>
      <c r="Z40" s="30">
        <v>16</v>
      </c>
      <c r="AA40" s="30"/>
      <c r="AB40" s="30"/>
      <c r="AC40" s="30">
        <v>10.5</v>
      </c>
      <c r="AD40" s="30"/>
      <c r="AE40" s="31"/>
      <c r="AF40" s="21">
        <f t="shared" si="1"/>
        <v>0.92307692307692313</v>
      </c>
    </row>
    <row r="41" spans="1:32" x14ac:dyDescent="0.25">
      <c r="A41" s="34"/>
      <c r="B41" s="35" t="s">
        <v>68</v>
      </c>
      <c r="C41" s="36">
        <f>SUM(C4:C40)</f>
        <v>943</v>
      </c>
      <c r="D41" s="36">
        <f t="shared" ref="D41:N41" si="2">SUM(D4:D40)</f>
        <v>503</v>
      </c>
      <c r="E41" s="36">
        <f t="shared" si="2"/>
        <v>240</v>
      </c>
      <c r="F41" s="36">
        <f t="shared" si="2"/>
        <v>703</v>
      </c>
      <c r="G41" s="36">
        <f t="shared" si="2"/>
        <v>398</v>
      </c>
      <c r="H41" s="36">
        <f t="shared" si="2"/>
        <v>545</v>
      </c>
      <c r="I41" s="37">
        <f t="shared" si="2"/>
        <v>865</v>
      </c>
      <c r="J41" s="37">
        <f t="shared" si="2"/>
        <v>484</v>
      </c>
      <c r="K41" s="37">
        <f t="shared" si="2"/>
        <v>232</v>
      </c>
      <c r="L41" s="37">
        <f t="shared" si="2"/>
        <v>633</v>
      </c>
      <c r="M41" s="36">
        <f t="shared" si="2"/>
        <v>369</v>
      </c>
      <c r="N41" s="36">
        <f t="shared" si="2"/>
        <v>496</v>
      </c>
      <c r="O41" s="38">
        <v>80.599999999999994</v>
      </c>
      <c r="P41" s="36">
        <f>AVERAGE(P4:P40)</f>
        <v>67.728108108108117</v>
      </c>
      <c r="Q41" s="39">
        <f t="shared" si="0"/>
        <v>-12.871891891891877</v>
      </c>
      <c r="R41" s="40">
        <f>AVERAGE(R4:R40)</f>
        <v>14.930270270270267</v>
      </c>
      <c r="S41" s="40">
        <f t="shared" ref="S41:AC41" si="3">AVERAGE(S4:S40)</f>
        <v>16.956756756756757</v>
      </c>
      <c r="T41" s="40">
        <f t="shared" si="3"/>
        <v>12.96189189189189</v>
      </c>
      <c r="U41" s="40">
        <f t="shared" si="3"/>
        <v>10.100810810810815</v>
      </c>
      <c r="V41" s="40">
        <f t="shared" si="3"/>
        <v>8.7300000000000022</v>
      </c>
      <c r="W41" s="40">
        <f t="shared" si="3"/>
        <v>10.156499999999999</v>
      </c>
      <c r="X41" s="40">
        <f t="shared" si="3"/>
        <v>14.45457142857143</v>
      </c>
      <c r="Y41" s="40">
        <f t="shared" si="3"/>
        <v>13.659705882352942</v>
      </c>
      <c r="Z41" s="40">
        <f t="shared" si="3"/>
        <v>12.061052631578947</v>
      </c>
      <c r="AA41" s="40">
        <f t="shared" si="3"/>
        <v>11.1</v>
      </c>
      <c r="AB41" s="40">
        <f t="shared" si="3"/>
        <v>13.700000000000001</v>
      </c>
      <c r="AC41" s="40">
        <f t="shared" si="3"/>
        <v>15.454666666666666</v>
      </c>
      <c r="AD41" s="40"/>
      <c r="AE41" s="40"/>
      <c r="AF41" s="41">
        <f t="shared" si="1"/>
        <v>0.91728525980911979</v>
      </c>
    </row>
  </sheetData>
  <mergeCells count="8">
    <mergeCell ref="AF2:AF3"/>
    <mergeCell ref="B1:AD1"/>
    <mergeCell ref="A2:A3"/>
    <mergeCell ref="B2:B3"/>
    <mergeCell ref="C2:H2"/>
    <mergeCell ref="I2:N2"/>
    <mergeCell ref="O2:Q2"/>
    <mergeCell ref="R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2015-12-23T10:47:23Z</cp:lastPrinted>
  <dcterms:created xsi:type="dcterms:W3CDTF">2015-11-13T03:28:25Z</dcterms:created>
  <dcterms:modified xsi:type="dcterms:W3CDTF">2015-12-25T05:11:23Z</dcterms:modified>
</cp:coreProperties>
</file>