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7115" windowHeight="6405"/>
  </bookViews>
  <sheets>
    <sheet name="декабрь" sheetId="3" r:id="rId1"/>
  </sheets>
  <calcPr calcId="144525"/>
</workbook>
</file>

<file path=xl/calcChain.xml><?xml version="1.0" encoding="utf-8"?>
<calcChain xmlns="http://schemas.openxmlformats.org/spreadsheetml/2006/main">
  <c r="AF5" i="3" l="1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" i="3"/>
  <c r="V41" i="3"/>
  <c r="W41" i="3"/>
  <c r="X41" i="3"/>
  <c r="Y41" i="3"/>
  <c r="Z41" i="3"/>
  <c r="AA41" i="3"/>
  <c r="AB41" i="3"/>
  <c r="AC41" i="3"/>
  <c r="AD41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" i="3"/>
  <c r="D41" i="3"/>
  <c r="E41" i="3"/>
  <c r="F41" i="3"/>
  <c r="G41" i="3"/>
  <c r="H41" i="3"/>
  <c r="I41" i="3"/>
  <c r="AF41" i="3" s="1"/>
  <c r="J41" i="3"/>
  <c r="K41" i="3"/>
  <c r="L41" i="3"/>
  <c r="M41" i="3"/>
  <c r="N41" i="3"/>
  <c r="C41" i="3"/>
</calcChain>
</file>

<file path=xl/sharedStrings.xml><?xml version="1.0" encoding="utf-8"?>
<sst xmlns="http://schemas.openxmlformats.org/spreadsheetml/2006/main" count="94" uniqueCount="83">
  <si>
    <t>№</t>
  </si>
  <si>
    <t>№ школы</t>
  </si>
  <si>
    <t>Количество выпускников 2016 года</t>
  </si>
  <si>
    <t>Средний балл</t>
  </si>
  <si>
    <t>Наименование предметов</t>
  </si>
  <si>
    <t>% участия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</si>
  <si>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</si>
  <si>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</si>
  <si>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</si>
  <si>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</si>
  <si>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</si>
  <si>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</si>
  <si>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 - 2015</t>
  </si>
  <si>
    <t>динамика</t>
  </si>
  <si>
    <t>казахский язык</t>
  </si>
  <si>
    <t>русский язык</t>
  </si>
  <si>
    <t>ист.Каз.</t>
  </si>
  <si>
    <t>математика</t>
  </si>
  <si>
    <t>физика</t>
  </si>
  <si>
    <t>химия</t>
  </si>
  <si>
    <t>биология</t>
  </si>
  <si>
    <t>география</t>
  </si>
  <si>
    <t>всем. ист.</t>
  </si>
  <si>
    <t>каз. лит.</t>
  </si>
  <si>
    <t>рус. лит.</t>
  </si>
  <si>
    <t>англ.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</si>
  <si>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</si>
  <si>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</si>
  <si>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</si>
  <si>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</si>
  <si>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</si>
  <si>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</si>
  <si>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</si>
  <si>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</si>
  <si>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</si>
  <si>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</si>
  <si>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</si>
  <si>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</si>
  <si>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</si>
  <si>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</si>
  <si>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</si>
  <si>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</si>
  <si>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</si>
  <si>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</si>
  <si>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</si>
  <si>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</si>
  <si>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СОШ №24</t>
  </si>
  <si>
    <t>СОШ №25</t>
  </si>
  <si>
    <t>СОШ №26</t>
  </si>
  <si>
    <t>СОШ №27</t>
  </si>
  <si>
    <t>СОШ №28</t>
  </si>
  <si>
    <t>СОШ №29</t>
  </si>
  <si>
    <t>СОШ №33</t>
  </si>
  <si>
    <t>СОШ №34</t>
  </si>
  <si>
    <t>СОШ №35</t>
  </si>
  <si>
    <t>СОШ №36</t>
  </si>
  <si>
    <t>СОШ №39</t>
  </si>
  <si>
    <t>СОШ №40</t>
  </si>
  <si>
    <t>СОШ №41</t>
  </si>
  <si>
    <t>СОШ №42</t>
  </si>
  <si>
    <t>СОШ №43</t>
  </si>
  <si>
    <t>СТИКС</t>
  </si>
  <si>
    <t xml:space="preserve">КСОШ </t>
  </si>
  <si>
    <t>ЖСОШ</t>
  </si>
  <si>
    <t>ЛИНГВА</t>
  </si>
  <si>
    <t>Павлодар</t>
  </si>
  <si>
    <t>Количество участников в ЕНТ-2018</t>
  </si>
  <si>
    <t>18.69</t>
  </si>
  <si>
    <t>декабрь</t>
  </si>
  <si>
    <t>19,1</t>
  </si>
  <si>
    <t>18,2</t>
  </si>
  <si>
    <t>11,6</t>
  </si>
  <si>
    <t>0</t>
  </si>
  <si>
    <t>13,7</t>
  </si>
  <si>
    <t>15,6</t>
  </si>
  <si>
    <t>11</t>
  </si>
  <si>
    <t>19,6</t>
  </si>
  <si>
    <t>16</t>
  </si>
  <si>
    <t>84</t>
  </si>
  <si>
    <t>19,93</t>
  </si>
  <si>
    <t>15,2</t>
  </si>
  <si>
    <t>14</t>
  </si>
  <si>
    <t>Итоги пробного тестирования  ЕНТ (города)   2015-2016 учебный год, 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</si>
</sst>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sz val="12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5" fillId="0" borderId="2" xfId="0" applyFont="1" applyBorder="1"/>
    <xf numFmtId="0" fontId="0" fillId="0" borderId="2" xfId="0" applyBorder="1"/>
    <xf numFmtId="0" fontId="1" fillId="0" borderId="2" xfId="0" applyFont="1" applyBorder="1"/>
    <xf numFmtId="0" fontId="2" fillId="0" borderId="2" xfId="0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8" fillId="0" borderId="2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1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/>
    </xf>
    <xf numFmtId="0" fontId="11" fillId="0" borderId="2" xfId="0" applyFont="1" applyBorder="1"/>
    <xf numFmtId="0" fontId="12" fillId="0" borderId="2" xfId="0" applyFont="1" applyBorder="1" applyAlignment="1">
      <alignment horizontal="center"/>
    </xf>
    <xf numFmtId="2" fontId="12" fillId="0" borderId="2" xfId="0" applyNumberFormat="1" applyFont="1" applyFill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/>
    </xf>
    <xf numFmtId="9" fontId="12" fillId="0" borderId="2" xfId="0" applyNumberFormat="1" applyFont="1" applyBorder="1" applyAlignment="1">
      <alignment horizontal="center"/>
    </xf>
    <xf numFmtId="0" fontId="11" fillId="0" borderId="0" xfId="0" applyFont="1"/>
    <xf numFmtId="2" fontId="12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2" fontId="4" fillId="0" borderId="2" xfId="0" applyNumberFormat="1" applyFont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textRotation="90"/>
    </xf>
    <xf numFmtId="0" fontId="8" fillId="0" borderId="6" xfId="0" applyFont="1" applyBorder="1" applyAlignment="1">
      <alignment horizontal="center" textRotation="90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75"/>
  <sheetViews>
    <sheetView tabSelected="1" zoomScaleNormal="100" workbookViewId="0">
      <pane ySplit="3" topLeftCell="A4" activePane="bottomLeft" state="frozen"/>
      <selection pane="bottomLeft" activeCell="J49" sqref="J49"/>
    </sheetView>
  </sheetViews>
  <sheetFormatPr defaultRowHeight="15.75" x14ac:dyDescent="0.25"/>
  <cols>
    <col min="1" max="1" width="5.42578125" style="2" customWidth="1"/>
    <col min="2" max="2" width="10.7109375" style="3" customWidth="1"/>
    <col min="3" max="32" width="7.5703125" style="15" customWidth="1"/>
  </cols>
  <sheetData>
    <row r="1" spans="1:32" x14ac:dyDescent="0.25">
      <c r="A1" s="49" t="s">
        <v>82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1"/>
    </row>
    <row r="2" spans="1:32" x14ac:dyDescent="0.25">
      <c r="A2" s="3" t="s">
        <v>0</v>
      </c>
      <c r="B2" s="3" t="s">
        <v>1</v>
      </c>
      <c r="C2" s="57" t="s">
        <v>2</v>
      </c>
      <c r="D2" s="59"/>
      <c r="E2" s="59"/>
      <c r="F2" s="59"/>
      <c r="G2" s="59"/>
      <c r="H2" s="58"/>
      <c r="I2" s="57" t="s">
        <v>66</v>
      </c>
      <c r="J2" s="59"/>
      <c r="K2" s="59"/>
      <c r="L2" s="59"/>
      <c r="M2" s="59"/>
      <c r="N2" s="58"/>
      <c r="O2" s="57" t="s">
        <v>3</v>
      </c>
      <c r="P2" s="58"/>
      <c r="Q2" s="54" t="s">
        <v>4</v>
      </c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6"/>
      <c r="AF2" s="52" t="s">
        <v>5</v>
      </c>
    </row>
    <row r="3" spans="1:32" s="48" customFormat="1" ht="71.25" customHeight="1" x14ac:dyDescent="0.25">
      <c r="A3" s="43"/>
      <c r="B3" s="44"/>
      <c r="C3" s="45" t="s">
        <v>6</v>
      </c>
      <c r="D3" s="45" t="s">
        <v>7</v>
      </c>
      <c r="E3" s="45" t="s">
        <v>8</v>
      </c>
      <c r="F3" s="45" t="s">
        <v>9</v>
      </c>
      <c r="G3" s="45" t="s">
        <v>10</v>
      </c>
      <c r="H3" s="45" t="s">
        <v>11</v>
      </c>
      <c r="I3" s="45" t="s">
        <v>6</v>
      </c>
      <c r="J3" s="45" t="s">
        <v>7</v>
      </c>
      <c r="K3" s="45" t="s">
        <v>8</v>
      </c>
      <c r="L3" s="45" t="s">
        <v>9</v>
      </c>
      <c r="M3" s="45" t="s">
        <v>10</v>
      </c>
      <c r="N3" s="45" t="s">
        <v>11</v>
      </c>
      <c r="O3" s="46" t="s">
        <v>12</v>
      </c>
      <c r="P3" s="46" t="s">
        <v>68</v>
      </c>
      <c r="Q3" s="45" t="s">
        <v>13</v>
      </c>
      <c r="R3" s="47" t="s">
        <v>14</v>
      </c>
      <c r="S3" s="47" t="s">
        <v>15</v>
      </c>
      <c r="T3" s="47" t="s">
        <v>16</v>
      </c>
      <c r="U3" s="47" t="s">
        <v>17</v>
      </c>
      <c r="V3" s="47" t="s">
        <v>18</v>
      </c>
      <c r="W3" s="47" t="s">
        <v>19</v>
      </c>
      <c r="X3" s="47" t="s">
        <v>20</v>
      </c>
      <c r="Y3" s="47" t="s">
        <v>21</v>
      </c>
      <c r="Z3" s="47" t="s">
        <v>22</v>
      </c>
      <c r="AA3" s="47" t="s">
        <v>23</v>
      </c>
      <c r="AB3" s="47" t="s">
        <v>24</v>
      </c>
      <c r="AC3" s="47" t="s">
        <v>25</v>
      </c>
      <c r="AD3" s="46" t="s">
        <v>26</v>
      </c>
      <c r="AE3" s="46" t="s">
        <v>27</v>
      </c>
      <c r="AF3" s="53"/>
    </row>
    <row r="4" spans="1:32" x14ac:dyDescent="0.25">
      <c r="A4" s="2">
        <v>1</v>
      </c>
      <c r="B4" s="3" t="s">
        <v>28</v>
      </c>
      <c r="C4" s="7">
        <v>13</v>
      </c>
      <c r="D4" s="7">
        <v>5</v>
      </c>
      <c r="E4" s="7"/>
      <c r="F4" s="7">
        <v>13</v>
      </c>
      <c r="G4" s="7">
        <v>7</v>
      </c>
      <c r="H4" s="7">
        <v>6</v>
      </c>
      <c r="I4" s="7">
        <v>13</v>
      </c>
      <c r="J4" s="7">
        <v>5</v>
      </c>
      <c r="K4" s="7"/>
      <c r="L4" s="7">
        <v>13</v>
      </c>
      <c r="M4" s="7">
        <v>7</v>
      </c>
      <c r="N4" s="7">
        <v>6</v>
      </c>
      <c r="O4" s="16">
        <v>72.13</v>
      </c>
      <c r="P4" s="11">
        <v>77.92</v>
      </c>
      <c r="Q4" s="9">
        <f>P4-O4</f>
        <v>5.7900000000000063</v>
      </c>
      <c r="R4" s="10">
        <v>18.309999999999999</v>
      </c>
      <c r="S4" s="10">
        <v>16.62</v>
      </c>
      <c r="T4" s="10">
        <v>16.38</v>
      </c>
      <c r="U4" s="10">
        <v>14.23</v>
      </c>
      <c r="V4" s="10">
        <v>9.8000000000000007</v>
      </c>
      <c r="W4" s="10"/>
      <c r="X4" s="10">
        <v>14.8</v>
      </c>
      <c r="Y4" s="10"/>
      <c r="Z4" s="10"/>
      <c r="AA4" s="10"/>
      <c r="AB4" s="10"/>
      <c r="AC4" s="10">
        <v>15</v>
      </c>
      <c r="AD4" s="10"/>
      <c r="AE4" s="12"/>
      <c r="AF4" s="35">
        <f>I4/C4</f>
        <v>1</v>
      </c>
    </row>
    <row r="5" spans="1:32" x14ac:dyDescent="0.25">
      <c r="A5" s="2">
        <v>2</v>
      </c>
      <c r="B5" s="3" t="s">
        <v>29</v>
      </c>
      <c r="C5" s="7">
        <v>13</v>
      </c>
      <c r="D5" s="7">
        <v>13</v>
      </c>
      <c r="E5" s="7">
        <v>13</v>
      </c>
      <c r="F5" s="7">
        <v>0</v>
      </c>
      <c r="G5" s="7">
        <v>7</v>
      </c>
      <c r="H5" s="7">
        <v>6</v>
      </c>
      <c r="I5" s="7">
        <v>12</v>
      </c>
      <c r="J5" s="7">
        <v>12</v>
      </c>
      <c r="K5" s="7">
        <v>12</v>
      </c>
      <c r="L5" s="7">
        <v>0</v>
      </c>
      <c r="M5" s="7">
        <v>6</v>
      </c>
      <c r="N5" s="7">
        <v>6</v>
      </c>
      <c r="O5" s="15">
        <v>83.29</v>
      </c>
      <c r="P5" s="11">
        <v>81.459999999999994</v>
      </c>
      <c r="Q5" s="9">
        <f t="shared" ref="Q5:Q41" si="0">P5-O5</f>
        <v>-1.8300000000000125</v>
      </c>
      <c r="R5" s="17">
        <v>16.600000000000001</v>
      </c>
      <c r="S5" s="17">
        <v>19.399999999999999</v>
      </c>
      <c r="T5" s="17">
        <v>17.3</v>
      </c>
      <c r="U5" s="17">
        <v>13.6</v>
      </c>
      <c r="V5" s="17">
        <v>14.6</v>
      </c>
      <c r="W5" s="17">
        <v>9</v>
      </c>
      <c r="X5" s="17">
        <v>15.7</v>
      </c>
      <c r="Y5" s="17">
        <v>12.5</v>
      </c>
      <c r="Z5" s="10"/>
      <c r="AA5" s="10"/>
      <c r="AB5" s="10"/>
      <c r="AC5" s="10"/>
      <c r="AD5" s="10"/>
      <c r="AE5" s="10"/>
      <c r="AF5" s="35">
        <f t="shared" ref="AF5:AF41" si="1">I5/C5</f>
        <v>0.92307692307692313</v>
      </c>
    </row>
    <row r="6" spans="1:32" x14ac:dyDescent="0.25">
      <c r="A6" s="2">
        <v>3</v>
      </c>
      <c r="B6" s="3" t="s">
        <v>30</v>
      </c>
      <c r="C6" s="7">
        <v>28</v>
      </c>
      <c r="D6" s="7">
        <v>18</v>
      </c>
      <c r="E6" s="7">
        <v>13</v>
      </c>
      <c r="F6" s="7">
        <v>15</v>
      </c>
      <c r="G6" s="7">
        <v>9</v>
      </c>
      <c r="H6" s="7">
        <v>19</v>
      </c>
      <c r="I6" s="7">
        <v>26</v>
      </c>
      <c r="J6" s="7">
        <v>18</v>
      </c>
      <c r="K6" s="7">
        <v>13</v>
      </c>
      <c r="L6" s="7">
        <v>13</v>
      </c>
      <c r="M6" s="7">
        <v>18</v>
      </c>
      <c r="N6" s="7">
        <v>8</v>
      </c>
      <c r="O6" s="15">
        <v>80.319999999999993</v>
      </c>
      <c r="P6" s="11">
        <v>74</v>
      </c>
      <c r="Q6" s="9">
        <f t="shared" si="0"/>
        <v>-6.3199999999999932</v>
      </c>
      <c r="R6" s="10">
        <v>19.2</v>
      </c>
      <c r="S6" s="10">
        <v>15.2</v>
      </c>
      <c r="T6" s="10">
        <v>15.3</v>
      </c>
      <c r="U6" s="10">
        <v>12.1</v>
      </c>
      <c r="V6" s="10">
        <v>11.3</v>
      </c>
      <c r="W6" s="10">
        <v>13.7</v>
      </c>
      <c r="X6" s="10">
        <v>12.5</v>
      </c>
      <c r="Y6" s="10">
        <v>10.7</v>
      </c>
      <c r="Z6" s="10">
        <v>7</v>
      </c>
      <c r="AA6" s="10">
        <v>17</v>
      </c>
      <c r="AB6" s="10"/>
      <c r="AC6" s="10">
        <v>17.5</v>
      </c>
      <c r="AD6" s="10"/>
      <c r="AE6" s="12"/>
      <c r="AF6" s="35">
        <f t="shared" si="1"/>
        <v>0.9285714285714286</v>
      </c>
    </row>
    <row r="7" spans="1:32" x14ac:dyDescent="0.25">
      <c r="A7" s="2">
        <v>4</v>
      </c>
      <c r="B7" s="3" t="s">
        <v>31</v>
      </c>
      <c r="C7" s="7">
        <v>33</v>
      </c>
      <c r="D7" s="7">
        <v>10</v>
      </c>
      <c r="E7" s="7">
        <v>0</v>
      </c>
      <c r="F7" s="7">
        <v>33</v>
      </c>
      <c r="G7" s="7">
        <v>13</v>
      </c>
      <c r="H7" s="7">
        <v>20</v>
      </c>
      <c r="I7" s="7">
        <v>33</v>
      </c>
      <c r="J7" s="7">
        <v>10</v>
      </c>
      <c r="K7" s="7">
        <v>0</v>
      </c>
      <c r="L7" s="7">
        <v>33</v>
      </c>
      <c r="M7" s="7">
        <v>13</v>
      </c>
      <c r="N7" s="7">
        <v>20</v>
      </c>
      <c r="O7" s="15">
        <v>80.06</v>
      </c>
      <c r="P7" s="11">
        <v>68.3</v>
      </c>
      <c r="Q7" s="9">
        <f t="shared" si="0"/>
        <v>-11.760000000000005</v>
      </c>
      <c r="R7" s="10">
        <v>15</v>
      </c>
      <c r="S7" s="10">
        <v>14.7</v>
      </c>
      <c r="T7" s="10">
        <v>13.7</v>
      </c>
      <c r="U7" s="10">
        <v>10.199999999999999</v>
      </c>
      <c r="V7" s="10">
        <v>14</v>
      </c>
      <c r="W7" s="10"/>
      <c r="X7" s="10">
        <v>14.3</v>
      </c>
      <c r="Y7" s="10">
        <v>14.6</v>
      </c>
      <c r="Z7" s="10"/>
      <c r="AA7" s="10"/>
      <c r="AB7" s="10"/>
      <c r="AC7" s="10">
        <v>18</v>
      </c>
      <c r="AD7" s="10"/>
      <c r="AE7" s="12"/>
      <c r="AF7" s="35">
        <f t="shared" si="1"/>
        <v>1</v>
      </c>
    </row>
    <row r="8" spans="1:32" x14ac:dyDescent="0.25">
      <c r="A8" s="2">
        <v>5</v>
      </c>
      <c r="B8" s="3" t="s">
        <v>32</v>
      </c>
      <c r="C8" s="7">
        <v>7</v>
      </c>
      <c r="D8" s="7">
        <v>2</v>
      </c>
      <c r="E8" s="7">
        <v>0</v>
      </c>
      <c r="F8" s="7">
        <v>7</v>
      </c>
      <c r="G8" s="7">
        <v>2</v>
      </c>
      <c r="H8" s="7">
        <v>5</v>
      </c>
      <c r="I8" s="7">
        <v>6</v>
      </c>
      <c r="J8" s="7">
        <v>1</v>
      </c>
      <c r="K8" s="7">
        <v>0</v>
      </c>
      <c r="L8" s="7">
        <v>6</v>
      </c>
      <c r="M8" s="7">
        <v>2</v>
      </c>
      <c r="N8" s="7">
        <v>4</v>
      </c>
      <c r="O8" s="15">
        <v>94</v>
      </c>
      <c r="P8" s="4">
        <v>76.2</v>
      </c>
      <c r="Q8" s="9">
        <f t="shared" si="0"/>
        <v>-17.799999999999997</v>
      </c>
      <c r="R8" s="5">
        <v>17</v>
      </c>
      <c r="S8" s="5">
        <v>16.2</v>
      </c>
      <c r="T8" s="5">
        <v>15.4</v>
      </c>
      <c r="U8" s="5">
        <v>12.6</v>
      </c>
      <c r="V8" s="5">
        <v>8</v>
      </c>
      <c r="W8" s="5"/>
      <c r="X8" s="5">
        <v>12</v>
      </c>
      <c r="Y8" s="5">
        <v>14</v>
      </c>
      <c r="Z8" s="5"/>
      <c r="AA8" s="5"/>
      <c r="AB8" s="5"/>
      <c r="AC8" s="5">
        <v>23</v>
      </c>
      <c r="AD8" s="5"/>
      <c r="AE8" s="6"/>
      <c r="AF8" s="35">
        <f t="shared" si="1"/>
        <v>0.8571428571428571</v>
      </c>
    </row>
    <row r="9" spans="1:32" x14ac:dyDescent="0.25">
      <c r="A9" s="2">
        <v>6</v>
      </c>
      <c r="B9" s="3" t="s">
        <v>33</v>
      </c>
      <c r="C9" s="7">
        <v>17</v>
      </c>
      <c r="D9" s="7">
        <v>9</v>
      </c>
      <c r="E9" s="7">
        <v>0</v>
      </c>
      <c r="F9" s="7">
        <v>17</v>
      </c>
      <c r="G9" s="7">
        <v>11</v>
      </c>
      <c r="H9" s="7">
        <v>6</v>
      </c>
      <c r="I9" s="7">
        <v>11</v>
      </c>
      <c r="J9" s="7">
        <v>7</v>
      </c>
      <c r="K9" s="7">
        <v>0</v>
      </c>
      <c r="L9" s="7">
        <v>11</v>
      </c>
      <c r="M9" s="7">
        <v>6</v>
      </c>
      <c r="N9" s="7">
        <v>5</v>
      </c>
      <c r="O9" s="15">
        <v>83.4</v>
      </c>
      <c r="P9" s="11">
        <v>79.56</v>
      </c>
      <c r="Q9" s="9">
        <f t="shared" si="0"/>
        <v>-3.8400000000000034</v>
      </c>
      <c r="R9" s="10">
        <v>16.690000000000001</v>
      </c>
      <c r="S9" s="10" t="s">
        <v>67</v>
      </c>
      <c r="T9" s="10">
        <v>17.399999999999999</v>
      </c>
      <c r="U9" s="10">
        <v>13.4</v>
      </c>
      <c r="V9" s="10">
        <v>8.6999999999999993</v>
      </c>
      <c r="W9" s="10">
        <v>13</v>
      </c>
      <c r="X9" s="10">
        <v>11</v>
      </c>
      <c r="Y9" s="10">
        <v>20.7</v>
      </c>
      <c r="Z9" s="10">
        <v>8</v>
      </c>
      <c r="AA9" s="10"/>
      <c r="AB9" s="10"/>
      <c r="AC9" s="10">
        <v>16.3</v>
      </c>
      <c r="AD9" s="10"/>
      <c r="AE9" s="12"/>
      <c r="AF9" s="35">
        <f t="shared" si="1"/>
        <v>0.6470588235294118</v>
      </c>
    </row>
    <row r="10" spans="1:32" x14ac:dyDescent="0.25">
      <c r="A10" s="2">
        <v>7</v>
      </c>
      <c r="B10" s="3" t="s">
        <v>34</v>
      </c>
      <c r="C10" s="17">
        <v>77</v>
      </c>
      <c r="D10" s="17">
        <v>37</v>
      </c>
      <c r="E10" s="17">
        <v>0</v>
      </c>
      <c r="F10" s="17">
        <v>77</v>
      </c>
      <c r="G10" s="17">
        <v>34</v>
      </c>
      <c r="H10" s="17">
        <v>43</v>
      </c>
      <c r="I10" s="17">
        <v>58</v>
      </c>
      <c r="J10" s="17">
        <v>34</v>
      </c>
      <c r="K10" s="17">
        <v>0</v>
      </c>
      <c r="L10" s="17">
        <v>58</v>
      </c>
      <c r="M10" s="17">
        <v>22</v>
      </c>
      <c r="N10" s="17">
        <v>36</v>
      </c>
      <c r="O10" s="15">
        <v>75.209999999999994</v>
      </c>
      <c r="P10" s="15">
        <v>82.38</v>
      </c>
      <c r="Q10" s="9">
        <f t="shared" si="0"/>
        <v>7.1700000000000017</v>
      </c>
      <c r="R10" s="17">
        <v>17.399999999999999</v>
      </c>
      <c r="S10" s="17">
        <v>17.95</v>
      </c>
      <c r="T10" s="17">
        <v>15.3</v>
      </c>
      <c r="U10" s="17">
        <v>15.35</v>
      </c>
      <c r="V10" s="17">
        <v>15.94</v>
      </c>
      <c r="W10" s="17"/>
      <c r="X10" s="17">
        <v>15.73</v>
      </c>
      <c r="Y10" s="17">
        <v>14.47</v>
      </c>
      <c r="Z10" s="17">
        <v>18</v>
      </c>
      <c r="AA10" s="17"/>
      <c r="AB10" s="17">
        <v>16.5</v>
      </c>
      <c r="AC10" s="17">
        <v>19.78</v>
      </c>
      <c r="AD10" s="17"/>
      <c r="AE10" s="17"/>
      <c r="AF10" s="35">
        <f t="shared" si="1"/>
        <v>0.75324675324675328</v>
      </c>
    </row>
    <row r="11" spans="1:32" x14ac:dyDescent="0.25">
      <c r="A11" s="2">
        <v>8</v>
      </c>
      <c r="B11" s="3" t="s">
        <v>35</v>
      </c>
      <c r="C11" s="7">
        <v>19</v>
      </c>
      <c r="D11" s="7">
        <v>2</v>
      </c>
      <c r="E11" s="7">
        <v>0</v>
      </c>
      <c r="F11" s="7">
        <v>19</v>
      </c>
      <c r="G11" s="7">
        <v>7</v>
      </c>
      <c r="H11" s="7">
        <v>12</v>
      </c>
      <c r="I11" s="7">
        <v>19</v>
      </c>
      <c r="J11" s="7">
        <v>2</v>
      </c>
      <c r="K11" s="7">
        <v>0</v>
      </c>
      <c r="L11" s="7">
        <v>19</v>
      </c>
      <c r="M11" s="7">
        <v>7</v>
      </c>
      <c r="N11" s="7">
        <v>12</v>
      </c>
      <c r="O11" s="15">
        <v>84.88</v>
      </c>
      <c r="P11" s="11">
        <v>76.900000000000006</v>
      </c>
      <c r="Q11" s="9">
        <f t="shared" si="0"/>
        <v>-7.9799999999999898</v>
      </c>
      <c r="R11" s="10">
        <v>18.100000000000001</v>
      </c>
      <c r="S11" s="10">
        <v>15.88</v>
      </c>
      <c r="T11" s="10">
        <v>13.3</v>
      </c>
      <c r="U11" s="10">
        <v>14.5</v>
      </c>
      <c r="V11" s="10">
        <v>13.1</v>
      </c>
      <c r="W11" s="10"/>
      <c r="X11" s="10">
        <v>15.5</v>
      </c>
      <c r="Y11" s="10">
        <v>13.2</v>
      </c>
      <c r="Z11" s="10"/>
      <c r="AA11" s="10"/>
      <c r="AB11" s="10"/>
      <c r="AC11" s="10">
        <v>18.5</v>
      </c>
      <c r="AD11" s="10"/>
      <c r="AE11" s="12"/>
      <c r="AF11" s="35">
        <f t="shared" si="1"/>
        <v>1</v>
      </c>
    </row>
    <row r="12" spans="1:32" x14ac:dyDescent="0.25">
      <c r="A12" s="2">
        <v>9</v>
      </c>
      <c r="B12" s="3" t="s">
        <v>36</v>
      </c>
      <c r="C12" s="7">
        <v>13</v>
      </c>
      <c r="D12" s="7">
        <v>13</v>
      </c>
      <c r="E12" s="7">
        <v>13</v>
      </c>
      <c r="F12" s="7"/>
      <c r="G12" s="7">
        <v>8</v>
      </c>
      <c r="H12" s="7">
        <v>5</v>
      </c>
      <c r="I12" s="8">
        <v>12</v>
      </c>
      <c r="J12" s="8">
        <v>12</v>
      </c>
      <c r="K12" s="8">
        <v>12</v>
      </c>
      <c r="L12" s="8"/>
      <c r="M12" s="8">
        <v>7</v>
      </c>
      <c r="N12" s="8">
        <v>5</v>
      </c>
      <c r="O12" s="15">
        <v>84.67</v>
      </c>
      <c r="P12" s="11">
        <v>70</v>
      </c>
      <c r="Q12" s="9">
        <f t="shared" si="0"/>
        <v>-14.670000000000002</v>
      </c>
      <c r="R12" s="10">
        <v>16.600000000000001</v>
      </c>
      <c r="S12" s="10">
        <v>11.6</v>
      </c>
      <c r="T12" s="10">
        <v>19.7</v>
      </c>
      <c r="U12" s="10">
        <v>11.8</v>
      </c>
      <c r="V12" s="10">
        <v>9</v>
      </c>
      <c r="W12" s="10">
        <v>12</v>
      </c>
      <c r="X12" s="10">
        <v>8</v>
      </c>
      <c r="Y12" s="10">
        <v>18</v>
      </c>
      <c r="Z12" s="10">
        <v>5</v>
      </c>
      <c r="AA12" s="10"/>
      <c r="AB12" s="10"/>
      <c r="AC12" s="10">
        <v>8</v>
      </c>
      <c r="AD12" s="10"/>
      <c r="AE12" s="10"/>
      <c r="AF12" s="35">
        <f t="shared" si="1"/>
        <v>0.92307692307692313</v>
      </c>
    </row>
    <row r="13" spans="1:32" x14ac:dyDescent="0.25">
      <c r="A13" s="2">
        <v>10</v>
      </c>
      <c r="B13" s="3" t="s">
        <v>37</v>
      </c>
      <c r="C13" s="7">
        <v>11</v>
      </c>
      <c r="D13" s="7">
        <v>4</v>
      </c>
      <c r="E13" s="7"/>
      <c r="F13" s="7">
        <v>11</v>
      </c>
      <c r="G13" s="7">
        <v>3</v>
      </c>
      <c r="H13" s="7">
        <v>8</v>
      </c>
      <c r="I13" s="7">
        <v>7</v>
      </c>
      <c r="J13" s="7">
        <v>2</v>
      </c>
      <c r="K13" s="7"/>
      <c r="L13" s="7">
        <v>7</v>
      </c>
      <c r="M13" s="7">
        <v>1</v>
      </c>
      <c r="N13" s="7">
        <v>6</v>
      </c>
      <c r="O13" s="15">
        <v>89.33</v>
      </c>
      <c r="P13" s="11">
        <v>73</v>
      </c>
      <c r="Q13" s="9">
        <f t="shared" si="0"/>
        <v>-16.329999999999998</v>
      </c>
      <c r="R13" s="10">
        <v>18</v>
      </c>
      <c r="S13" s="10">
        <v>16.5</v>
      </c>
      <c r="T13" s="10">
        <v>13.6</v>
      </c>
      <c r="U13" s="10">
        <v>10.199999999999999</v>
      </c>
      <c r="V13" s="10"/>
      <c r="W13" s="10"/>
      <c r="X13" s="10">
        <v>12.5</v>
      </c>
      <c r="Y13" s="10">
        <v>15</v>
      </c>
      <c r="Z13" s="10">
        <v>11</v>
      </c>
      <c r="AA13" s="10"/>
      <c r="AB13" s="10"/>
      <c r="AC13" s="10">
        <v>22</v>
      </c>
      <c r="AD13" s="10"/>
      <c r="AE13" s="12"/>
      <c r="AF13" s="35">
        <f t="shared" si="1"/>
        <v>0.63636363636363635</v>
      </c>
    </row>
    <row r="14" spans="1:32" x14ac:dyDescent="0.25">
      <c r="A14" s="2">
        <v>11</v>
      </c>
      <c r="B14" s="3" t="s">
        <v>38</v>
      </c>
      <c r="C14" s="7">
        <v>12</v>
      </c>
      <c r="D14" s="7">
        <v>6</v>
      </c>
      <c r="E14" s="7"/>
      <c r="F14" s="7">
        <v>12</v>
      </c>
      <c r="G14" s="7">
        <v>5</v>
      </c>
      <c r="H14" s="7">
        <v>7</v>
      </c>
      <c r="I14" s="7">
        <v>12</v>
      </c>
      <c r="J14" s="7">
        <v>6</v>
      </c>
      <c r="K14" s="7"/>
      <c r="L14" s="7">
        <v>12</v>
      </c>
      <c r="M14" s="7">
        <v>5</v>
      </c>
      <c r="N14" s="7">
        <v>7</v>
      </c>
      <c r="O14" s="15">
        <v>71.569999999999993</v>
      </c>
      <c r="P14" s="11">
        <v>76.8</v>
      </c>
      <c r="Q14" s="9">
        <f t="shared" si="0"/>
        <v>5.230000000000004</v>
      </c>
      <c r="R14" s="10">
        <v>17</v>
      </c>
      <c r="S14" s="10">
        <v>18.7</v>
      </c>
      <c r="T14" s="10">
        <v>17.8</v>
      </c>
      <c r="U14" s="10">
        <v>11</v>
      </c>
      <c r="V14" s="10">
        <v>8</v>
      </c>
      <c r="W14" s="10">
        <v>15</v>
      </c>
      <c r="X14" s="10">
        <v>14</v>
      </c>
      <c r="Y14" s="10"/>
      <c r="Z14" s="10"/>
      <c r="AA14" s="10"/>
      <c r="AB14" s="10"/>
      <c r="AC14" s="10"/>
      <c r="AD14" s="10"/>
      <c r="AE14" s="12"/>
      <c r="AF14" s="35">
        <f t="shared" si="1"/>
        <v>1</v>
      </c>
    </row>
    <row r="15" spans="1:32" x14ac:dyDescent="0.25">
      <c r="A15" s="2">
        <v>12</v>
      </c>
      <c r="B15" s="3" t="s">
        <v>39</v>
      </c>
      <c r="C15" s="7">
        <v>29</v>
      </c>
      <c r="D15" s="7">
        <v>6</v>
      </c>
      <c r="E15" s="7">
        <v>0</v>
      </c>
      <c r="F15" s="7">
        <v>29</v>
      </c>
      <c r="G15" s="7">
        <v>9</v>
      </c>
      <c r="H15" s="7">
        <v>20</v>
      </c>
      <c r="I15" s="7">
        <v>20</v>
      </c>
      <c r="J15" s="7">
        <v>3</v>
      </c>
      <c r="K15" s="7">
        <v>0</v>
      </c>
      <c r="L15" s="7">
        <v>20</v>
      </c>
      <c r="M15" s="7">
        <v>6</v>
      </c>
      <c r="N15" s="7">
        <v>14</v>
      </c>
      <c r="O15" s="15">
        <v>82.52</v>
      </c>
      <c r="P15" s="11">
        <v>73.95</v>
      </c>
      <c r="Q15" s="9">
        <f t="shared" si="0"/>
        <v>-8.5699999999999932</v>
      </c>
      <c r="R15" s="10">
        <v>18.399999999999999</v>
      </c>
      <c r="S15" s="10">
        <v>15.05</v>
      </c>
      <c r="T15" s="10">
        <v>15</v>
      </c>
      <c r="U15" s="10">
        <v>9.8000000000000007</v>
      </c>
      <c r="V15" s="10">
        <v>10.5</v>
      </c>
      <c r="W15" s="10"/>
      <c r="X15" s="10">
        <v>18.8</v>
      </c>
      <c r="Y15" s="10">
        <v>13.1</v>
      </c>
      <c r="Z15" s="10"/>
      <c r="AA15" s="10"/>
      <c r="AB15" s="10"/>
      <c r="AC15" s="10">
        <v>17</v>
      </c>
      <c r="AD15" s="10"/>
      <c r="AE15" s="12"/>
      <c r="AF15" s="35">
        <f t="shared" si="1"/>
        <v>0.68965517241379315</v>
      </c>
    </row>
    <row r="16" spans="1:32" x14ac:dyDescent="0.25">
      <c r="A16" s="2">
        <v>13</v>
      </c>
      <c r="B16" s="3" t="s">
        <v>40</v>
      </c>
      <c r="C16" s="7">
        <v>34</v>
      </c>
      <c r="D16" s="7">
        <v>5</v>
      </c>
      <c r="E16" s="7">
        <v>0</v>
      </c>
      <c r="F16" s="7">
        <v>34</v>
      </c>
      <c r="G16" s="7">
        <v>15</v>
      </c>
      <c r="H16" s="7">
        <v>19</v>
      </c>
      <c r="I16" s="7">
        <v>34</v>
      </c>
      <c r="J16" s="7">
        <v>5</v>
      </c>
      <c r="K16" s="7">
        <v>0</v>
      </c>
      <c r="L16" s="7">
        <v>34</v>
      </c>
      <c r="M16" s="7">
        <v>15</v>
      </c>
      <c r="N16" s="7">
        <v>19</v>
      </c>
      <c r="O16" s="15">
        <v>75.5</v>
      </c>
      <c r="P16" s="20">
        <v>71.3</v>
      </c>
      <c r="Q16" s="9">
        <f t="shared" si="0"/>
        <v>-4.2000000000000028</v>
      </c>
      <c r="R16" s="18">
        <v>16.3</v>
      </c>
      <c r="S16" s="18">
        <v>16</v>
      </c>
      <c r="T16" s="18">
        <v>13.6</v>
      </c>
      <c r="U16" s="18">
        <v>11.5</v>
      </c>
      <c r="V16" s="18">
        <v>9.1999999999999993</v>
      </c>
      <c r="W16" s="18">
        <v>11</v>
      </c>
      <c r="X16" s="18">
        <v>15.3</v>
      </c>
      <c r="Y16" s="18">
        <v>13.8</v>
      </c>
      <c r="Z16" s="18">
        <v>12.5</v>
      </c>
      <c r="AA16" s="18"/>
      <c r="AB16" s="18">
        <v>12.5</v>
      </c>
      <c r="AC16" s="18">
        <v>18.2</v>
      </c>
      <c r="AD16" s="18"/>
      <c r="AE16" s="18"/>
      <c r="AF16" s="35">
        <f t="shared" si="1"/>
        <v>1</v>
      </c>
    </row>
    <row r="17" spans="1:32" x14ac:dyDescent="0.25">
      <c r="A17" s="2">
        <v>14</v>
      </c>
      <c r="B17" s="3" t="s">
        <v>41</v>
      </c>
      <c r="C17" s="7">
        <v>7</v>
      </c>
      <c r="D17" s="7">
        <v>2</v>
      </c>
      <c r="E17" s="18">
        <v>0</v>
      </c>
      <c r="F17" s="19">
        <v>7</v>
      </c>
      <c r="G17" s="7">
        <v>3</v>
      </c>
      <c r="H17" s="7">
        <v>4</v>
      </c>
      <c r="I17" s="7">
        <v>2</v>
      </c>
      <c r="J17" s="7">
        <v>2</v>
      </c>
      <c r="K17" s="7">
        <v>0</v>
      </c>
      <c r="L17" s="19">
        <v>2</v>
      </c>
      <c r="M17" s="7">
        <v>2</v>
      </c>
      <c r="N17" s="7">
        <v>0</v>
      </c>
      <c r="O17" s="15">
        <v>68.89</v>
      </c>
      <c r="P17" s="11">
        <v>84</v>
      </c>
      <c r="Q17" s="9">
        <f t="shared" si="0"/>
        <v>15.11</v>
      </c>
      <c r="R17" s="10">
        <v>17.14</v>
      </c>
      <c r="S17" s="10">
        <v>17.149999999999999</v>
      </c>
      <c r="T17" s="10">
        <v>16.43</v>
      </c>
      <c r="U17" s="10">
        <v>15.71</v>
      </c>
      <c r="V17" s="10"/>
      <c r="W17" s="10"/>
      <c r="X17" s="10">
        <v>17.43</v>
      </c>
      <c r="Y17" s="10"/>
      <c r="Z17" s="10"/>
      <c r="AA17" s="10"/>
      <c r="AB17" s="10"/>
      <c r="AC17" s="10"/>
      <c r="AD17" s="10"/>
      <c r="AE17" s="12"/>
      <c r="AF17" s="35">
        <f t="shared" si="1"/>
        <v>0.2857142857142857</v>
      </c>
    </row>
    <row r="18" spans="1:32" x14ac:dyDescent="0.25">
      <c r="A18" s="2">
        <v>15</v>
      </c>
      <c r="B18" s="3" t="s">
        <v>42</v>
      </c>
      <c r="C18" s="7">
        <v>34</v>
      </c>
      <c r="D18" s="7">
        <v>34</v>
      </c>
      <c r="E18" s="7">
        <v>34</v>
      </c>
      <c r="F18" s="7"/>
      <c r="G18" s="7">
        <v>15</v>
      </c>
      <c r="H18" s="7">
        <v>19</v>
      </c>
      <c r="I18" s="7">
        <v>34</v>
      </c>
      <c r="J18" s="7">
        <v>34</v>
      </c>
      <c r="K18" s="7">
        <v>34</v>
      </c>
      <c r="L18" s="7"/>
      <c r="M18" s="7">
        <v>15</v>
      </c>
      <c r="N18" s="7">
        <v>19</v>
      </c>
      <c r="O18" s="15">
        <v>84.72</v>
      </c>
      <c r="P18" s="11">
        <v>66.12</v>
      </c>
      <c r="Q18" s="9">
        <f t="shared" si="0"/>
        <v>-18.599999999999994</v>
      </c>
      <c r="R18" s="18">
        <v>15.7</v>
      </c>
      <c r="S18" s="18">
        <v>16.2</v>
      </c>
      <c r="T18" s="10">
        <v>12</v>
      </c>
      <c r="U18" s="10">
        <v>10.6</v>
      </c>
      <c r="V18" s="10">
        <v>8.8000000000000007</v>
      </c>
      <c r="W18" s="10"/>
      <c r="X18" s="10">
        <v>14.3</v>
      </c>
      <c r="Y18" s="10">
        <v>13</v>
      </c>
      <c r="Z18" s="10">
        <v>10.3</v>
      </c>
      <c r="AA18" s="10">
        <v>14</v>
      </c>
      <c r="AB18" s="10"/>
      <c r="AC18" s="10">
        <v>12.6</v>
      </c>
      <c r="AD18" s="10"/>
      <c r="AE18" s="12"/>
      <c r="AF18" s="35">
        <f t="shared" si="1"/>
        <v>1</v>
      </c>
    </row>
    <row r="19" spans="1:32" x14ac:dyDescent="0.25">
      <c r="A19" s="2">
        <v>16</v>
      </c>
      <c r="B19" s="3" t="s">
        <v>43</v>
      </c>
      <c r="C19" s="7">
        <v>56</v>
      </c>
      <c r="D19" s="7">
        <v>47</v>
      </c>
      <c r="E19" s="7">
        <v>23</v>
      </c>
      <c r="F19" s="7">
        <v>33</v>
      </c>
      <c r="G19" s="7">
        <v>13</v>
      </c>
      <c r="H19" s="7">
        <v>43</v>
      </c>
      <c r="I19" s="7">
        <v>56</v>
      </c>
      <c r="J19" s="7">
        <v>47</v>
      </c>
      <c r="K19" s="7">
        <v>23</v>
      </c>
      <c r="L19" s="7">
        <v>33</v>
      </c>
      <c r="M19" s="7">
        <v>13</v>
      </c>
      <c r="N19" s="7">
        <v>43</v>
      </c>
      <c r="O19" s="15">
        <v>91.31</v>
      </c>
      <c r="P19" s="11">
        <v>79.56</v>
      </c>
      <c r="Q19" s="9">
        <f t="shared" si="0"/>
        <v>-11.75</v>
      </c>
      <c r="R19" s="10">
        <v>18.25</v>
      </c>
      <c r="S19" s="10">
        <v>17.52</v>
      </c>
      <c r="T19" s="10">
        <v>16.850000000000001</v>
      </c>
      <c r="U19" s="10">
        <v>13.46</v>
      </c>
      <c r="V19" s="10">
        <v>13.8</v>
      </c>
      <c r="W19" s="10">
        <v>16.3</v>
      </c>
      <c r="X19" s="10">
        <v>16</v>
      </c>
      <c r="Y19" s="10">
        <v>11.4</v>
      </c>
      <c r="Z19" s="10">
        <v>18.079999999999998</v>
      </c>
      <c r="AA19" s="10">
        <v>18.5</v>
      </c>
      <c r="AB19" s="10"/>
      <c r="AC19" s="10">
        <v>16</v>
      </c>
      <c r="AD19" s="10"/>
      <c r="AE19" s="12"/>
      <c r="AF19" s="35">
        <f t="shared" si="1"/>
        <v>1</v>
      </c>
    </row>
    <row r="20" spans="1:32" x14ac:dyDescent="0.25">
      <c r="A20" s="2">
        <v>17</v>
      </c>
      <c r="B20" s="3" t="s">
        <v>44</v>
      </c>
      <c r="C20" s="7">
        <v>28</v>
      </c>
      <c r="D20" s="7">
        <v>14</v>
      </c>
      <c r="E20" s="7">
        <v>13</v>
      </c>
      <c r="F20" s="7">
        <v>15</v>
      </c>
      <c r="G20" s="7">
        <v>8</v>
      </c>
      <c r="H20" s="7">
        <v>20</v>
      </c>
      <c r="I20" s="7">
        <v>27</v>
      </c>
      <c r="J20" s="7">
        <v>14</v>
      </c>
      <c r="K20" s="7">
        <v>13</v>
      </c>
      <c r="L20" s="7">
        <v>14</v>
      </c>
      <c r="M20" s="7">
        <v>8</v>
      </c>
      <c r="N20" s="7">
        <v>19</v>
      </c>
      <c r="O20" s="15">
        <v>74</v>
      </c>
      <c r="P20" s="11">
        <v>69.599999999999994</v>
      </c>
      <c r="Q20" s="9">
        <f t="shared" si="0"/>
        <v>-4.4000000000000057</v>
      </c>
      <c r="R20" s="10">
        <v>16.399999999999999</v>
      </c>
      <c r="S20" s="10">
        <v>14.5</v>
      </c>
      <c r="T20" s="10">
        <v>13.5</v>
      </c>
      <c r="U20" s="10">
        <v>11.3</v>
      </c>
      <c r="V20" s="10">
        <v>11</v>
      </c>
      <c r="W20" s="10">
        <v>14</v>
      </c>
      <c r="X20" s="10">
        <v>15.1</v>
      </c>
      <c r="Y20" s="10">
        <v>15.5</v>
      </c>
      <c r="Z20" s="10">
        <v>13</v>
      </c>
      <c r="AA20" s="10">
        <v>16</v>
      </c>
      <c r="AB20" s="10"/>
      <c r="AC20" s="10">
        <v>16</v>
      </c>
      <c r="AD20" s="10"/>
      <c r="AE20" s="12"/>
      <c r="AF20" s="35">
        <f t="shared" si="1"/>
        <v>0.9642857142857143</v>
      </c>
    </row>
    <row r="21" spans="1:32" x14ac:dyDescent="0.25">
      <c r="A21" s="2">
        <v>18</v>
      </c>
      <c r="B21" s="3" t="s">
        <v>45</v>
      </c>
      <c r="C21" s="21">
        <v>26</v>
      </c>
      <c r="D21" s="21">
        <v>26</v>
      </c>
      <c r="E21" s="21">
        <v>26</v>
      </c>
      <c r="F21" s="21">
        <v>0</v>
      </c>
      <c r="G21" s="21">
        <v>4</v>
      </c>
      <c r="H21" s="21">
        <v>22</v>
      </c>
      <c r="I21" s="21">
        <v>25</v>
      </c>
      <c r="J21" s="21">
        <v>25</v>
      </c>
      <c r="K21" s="21">
        <v>25</v>
      </c>
      <c r="L21" s="21">
        <v>0</v>
      </c>
      <c r="M21" s="21">
        <v>3</v>
      </c>
      <c r="N21" s="21">
        <v>22</v>
      </c>
      <c r="O21" s="15">
        <v>81.650000000000006</v>
      </c>
      <c r="P21" s="22">
        <v>83.7</v>
      </c>
      <c r="Q21" s="9">
        <f t="shared" si="0"/>
        <v>2.0499999999999972</v>
      </c>
      <c r="R21" s="9" t="s">
        <v>69</v>
      </c>
      <c r="S21" s="9" t="s">
        <v>69</v>
      </c>
      <c r="T21" s="9" t="s">
        <v>70</v>
      </c>
      <c r="U21" s="23">
        <v>12.6</v>
      </c>
      <c r="V21" s="9" t="s">
        <v>71</v>
      </c>
      <c r="W21" s="9" t="s">
        <v>72</v>
      </c>
      <c r="X21" s="9" t="s">
        <v>73</v>
      </c>
      <c r="Y21" s="9" t="s">
        <v>74</v>
      </c>
      <c r="Z21" s="9" t="s">
        <v>75</v>
      </c>
      <c r="AA21" s="9" t="s">
        <v>72</v>
      </c>
      <c r="AB21" s="9" t="s">
        <v>72</v>
      </c>
      <c r="AC21" s="9" t="s">
        <v>76</v>
      </c>
      <c r="AD21" s="9" t="s">
        <v>72</v>
      </c>
      <c r="AE21" s="24" t="s">
        <v>72</v>
      </c>
      <c r="AF21" s="35">
        <f t="shared" si="1"/>
        <v>0.96153846153846156</v>
      </c>
    </row>
    <row r="22" spans="1:32" x14ac:dyDescent="0.25">
      <c r="A22" s="2">
        <v>19</v>
      </c>
      <c r="B22" s="3" t="s">
        <v>46</v>
      </c>
      <c r="C22" s="7">
        <v>27</v>
      </c>
      <c r="D22" s="7">
        <v>19</v>
      </c>
      <c r="E22" s="7">
        <v>13</v>
      </c>
      <c r="F22" s="7">
        <v>14</v>
      </c>
      <c r="G22" s="7">
        <v>14</v>
      </c>
      <c r="H22" s="7">
        <v>13</v>
      </c>
      <c r="I22" s="7">
        <v>25</v>
      </c>
      <c r="J22" s="7">
        <v>19</v>
      </c>
      <c r="K22" s="7">
        <v>12</v>
      </c>
      <c r="L22" s="7">
        <v>13</v>
      </c>
      <c r="M22" s="7">
        <v>12</v>
      </c>
      <c r="N22" s="7">
        <v>13</v>
      </c>
      <c r="O22" s="15">
        <v>76.19</v>
      </c>
      <c r="P22" s="11">
        <v>70</v>
      </c>
      <c r="Q22" s="9">
        <f t="shared" si="0"/>
        <v>-6.1899999999999977</v>
      </c>
      <c r="R22" s="10">
        <v>16</v>
      </c>
      <c r="S22" s="10">
        <v>15.3</v>
      </c>
      <c r="T22" s="10">
        <v>12.9</v>
      </c>
      <c r="U22" s="10">
        <v>11.8</v>
      </c>
      <c r="V22" s="10">
        <v>12</v>
      </c>
      <c r="W22" s="10">
        <v>12</v>
      </c>
      <c r="X22" s="10">
        <v>16</v>
      </c>
      <c r="Y22" s="10">
        <v>14</v>
      </c>
      <c r="Z22" s="10">
        <v>15</v>
      </c>
      <c r="AA22" s="10"/>
      <c r="AB22" s="10"/>
      <c r="AC22" s="10">
        <v>15</v>
      </c>
      <c r="AD22" s="10"/>
      <c r="AE22" s="12"/>
      <c r="AF22" s="35">
        <f t="shared" si="1"/>
        <v>0.92592592592592593</v>
      </c>
    </row>
    <row r="23" spans="1:32" x14ac:dyDescent="0.25">
      <c r="A23" s="2">
        <v>20</v>
      </c>
      <c r="B23" s="3" t="s">
        <v>47</v>
      </c>
      <c r="C23" s="7">
        <v>43</v>
      </c>
      <c r="D23" s="7">
        <v>43</v>
      </c>
      <c r="E23" s="7">
        <v>43</v>
      </c>
      <c r="F23" s="7"/>
      <c r="G23" s="7">
        <v>24</v>
      </c>
      <c r="H23" s="7">
        <v>19</v>
      </c>
      <c r="I23" s="7">
        <v>41</v>
      </c>
      <c r="J23" s="7">
        <v>41</v>
      </c>
      <c r="K23" s="7">
        <v>41</v>
      </c>
      <c r="L23" s="7"/>
      <c r="M23" s="7">
        <v>24</v>
      </c>
      <c r="N23" s="7">
        <v>17</v>
      </c>
      <c r="O23" s="15">
        <v>86.94</v>
      </c>
      <c r="P23" s="11">
        <v>67</v>
      </c>
      <c r="Q23" s="9">
        <f t="shared" si="0"/>
        <v>-19.939999999999998</v>
      </c>
      <c r="R23" s="10">
        <v>16.2</v>
      </c>
      <c r="S23" s="10">
        <v>15.1</v>
      </c>
      <c r="T23" s="10">
        <v>12.2</v>
      </c>
      <c r="U23" s="10">
        <v>13.3</v>
      </c>
      <c r="V23" s="10">
        <v>9.9</v>
      </c>
      <c r="W23" s="10">
        <v>9</v>
      </c>
      <c r="X23" s="10">
        <v>9.6999999999999993</v>
      </c>
      <c r="Y23" s="10">
        <v>11.7</v>
      </c>
      <c r="Z23" s="10">
        <v>12</v>
      </c>
      <c r="AA23" s="10"/>
      <c r="AB23" s="10"/>
      <c r="AC23" s="10"/>
      <c r="AD23" s="10"/>
      <c r="AE23" s="12"/>
      <c r="AF23" s="35">
        <f t="shared" si="1"/>
        <v>0.95348837209302328</v>
      </c>
    </row>
    <row r="24" spans="1:32" x14ac:dyDescent="0.25">
      <c r="A24" s="2">
        <v>21</v>
      </c>
      <c r="B24" s="3" t="s">
        <v>48</v>
      </c>
      <c r="C24" s="7">
        <v>12</v>
      </c>
      <c r="D24" s="7">
        <v>0</v>
      </c>
      <c r="E24" s="7">
        <v>0</v>
      </c>
      <c r="F24" s="7">
        <v>12</v>
      </c>
      <c r="G24" s="7">
        <v>2</v>
      </c>
      <c r="H24" s="7">
        <v>10</v>
      </c>
      <c r="I24" s="7">
        <v>8</v>
      </c>
      <c r="J24" s="7">
        <v>0</v>
      </c>
      <c r="K24" s="7">
        <v>0</v>
      </c>
      <c r="L24" s="7">
        <v>8</v>
      </c>
      <c r="M24" s="7">
        <v>1</v>
      </c>
      <c r="N24" s="7">
        <v>7</v>
      </c>
      <c r="O24" s="15">
        <v>86.43</v>
      </c>
      <c r="P24" s="11">
        <v>70.3</v>
      </c>
      <c r="Q24" s="9">
        <f t="shared" si="0"/>
        <v>-16.13000000000001</v>
      </c>
      <c r="R24" s="10">
        <v>15.1</v>
      </c>
      <c r="S24" s="10">
        <v>14.5</v>
      </c>
      <c r="T24" s="10">
        <v>13.3</v>
      </c>
      <c r="U24" s="10">
        <v>12.2</v>
      </c>
      <c r="V24" s="10">
        <v>13.3</v>
      </c>
      <c r="W24" s="10"/>
      <c r="X24" s="10">
        <v>15.7</v>
      </c>
      <c r="Y24" s="10"/>
      <c r="Z24" s="10">
        <v>14</v>
      </c>
      <c r="AA24" s="10"/>
      <c r="AB24" s="10"/>
      <c r="AC24" s="10">
        <v>18.5</v>
      </c>
      <c r="AD24" s="10"/>
      <c r="AE24" s="12"/>
      <c r="AF24" s="35">
        <f t="shared" si="1"/>
        <v>0.66666666666666663</v>
      </c>
    </row>
    <row r="25" spans="1:32" x14ac:dyDescent="0.25">
      <c r="A25" s="2">
        <v>22</v>
      </c>
      <c r="B25" s="3" t="s">
        <v>49</v>
      </c>
      <c r="C25" s="7">
        <v>20</v>
      </c>
      <c r="D25" s="7">
        <v>13</v>
      </c>
      <c r="E25" s="7"/>
      <c r="F25" s="7">
        <v>20</v>
      </c>
      <c r="G25" s="7">
        <v>7</v>
      </c>
      <c r="H25" s="7">
        <v>13</v>
      </c>
      <c r="I25" s="7">
        <v>12</v>
      </c>
      <c r="J25" s="7">
        <v>9</v>
      </c>
      <c r="K25" s="7"/>
      <c r="L25" s="7">
        <v>12</v>
      </c>
      <c r="M25" s="7">
        <v>2</v>
      </c>
      <c r="N25" s="7">
        <v>10</v>
      </c>
      <c r="O25" s="15">
        <v>64</v>
      </c>
      <c r="P25" s="11">
        <v>69.599999999999994</v>
      </c>
      <c r="Q25" s="9">
        <f t="shared" si="0"/>
        <v>5.5999999999999943</v>
      </c>
      <c r="R25" s="10">
        <v>15.8</v>
      </c>
      <c r="S25" s="10">
        <v>14.6</v>
      </c>
      <c r="T25" s="10">
        <v>14.8</v>
      </c>
      <c r="U25" s="10">
        <v>10.7</v>
      </c>
      <c r="V25" s="10">
        <v>13</v>
      </c>
      <c r="W25" s="10">
        <v>12</v>
      </c>
      <c r="X25" s="10">
        <v>13.8</v>
      </c>
      <c r="Y25" s="10">
        <v>17</v>
      </c>
      <c r="Z25" s="10">
        <v>12.7</v>
      </c>
      <c r="AA25" s="10"/>
      <c r="AB25" s="10">
        <v>15</v>
      </c>
      <c r="AC25" s="10">
        <v>15.5</v>
      </c>
      <c r="AD25" s="10"/>
      <c r="AE25" s="12"/>
      <c r="AF25" s="35">
        <f t="shared" si="1"/>
        <v>0.6</v>
      </c>
    </row>
    <row r="26" spans="1:32" x14ac:dyDescent="0.25">
      <c r="A26" s="2">
        <v>23</v>
      </c>
      <c r="B26" s="3" t="s">
        <v>50</v>
      </c>
      <c r="C26" s="7">
        <v>14</v>
      </c>
      <c r="D26" s="7">
        <v>2</v>
      </c>
      <c r="E26" s="7"/>
      <c r="F26" s="7">
        <v>14</v>
      </c>
      <c r="G26" s="7">
        <v>4</v>
      </c>
      <c r="H26" s="7">
        <v>10</v>
      </c>
      <c r="I26" s="7">
        <v>14</v>
      </c>
      <c r="J26" s="7">
        <v>2</v>
      </c>
      <c r="K26" s="7"/>
      <c r="L26" s="7">
        <v>14</v>
      </c>
      <c r="M26" s="7">
        <v>4</v>
      </c>
      <c r="N26" s="7">
        <v>10</v>
      </c>
      <c r="O26" s="15">
        <v>92.86</v>
      </c>
      <c r="P26" s="11">
        <v>70.91</v>
      </c>
      <c r="Q26" s="9">
        <f t="shared" si="0"/>
        <v>-21.950000000000003</v>
      </c>
      <c r="R26" s="10">
        <v>17</v>
      </c>
      <c r="S26" s="10">
        <v>15.16</v>
      </c>
      <c r="T26" s="10">
        <v>13.16</v>
      </c>
      <c r="U26" s="10">
        <v>11.91</v>
      </c>
      <c r="V26" s="9">
        <v>9</v>
      </c>
      <c r="W26" s="9">
        <v>12</v>
      </c>
      <c r="X26" s="9">
        <v>16.399999999999999</v>
      </c>
      <c r="Y26" s="9">
        <v>13</v>
      </c>
      <c r="Z26" s="9">
        <v>13</v>
      </c>
      <c r="AA26" s="10"/>
      <c r="AB26" s="10"/>
      <c r="AC26" s="10"/>
      <c r="AD26" s="10"/>
      <c r="AE26" s="12"/>
      <c r="AF26" s="35">
        <f t="shared" si="1"/>
        <v>1</v>
      </c>
    </row>
    <row r="27" spans="1:32" x14ac:dyDescent="0.25">
      <c r="A27" s="2">
        <v>24</v>
      </c>
      <c r="B27" s="3" t="s">
        <v>51</v>
      </c>
      <c r="C27" s="7">
        <v>58</v>
      </c>
      <c r="D27" s="7">
        <v>26</v>
      </c>
      <c r="E27" s="7">
        <v>0</v>
      </c>
      <c r="F27" s="7">
        <v>58</v>
      </c>
      <c r="G27" s="7">
        <v>30</v>
      </c>
      <c r="H27" s="7">
        <v>28</v>
      </c>
      <c r="I27" s="7">
        <v>39</v>
      </c>
      <c r="J27" s="7">
        <v>25</v>
      </c>
      <c r="K27" s="7">
        <v>0</v>
      </c>
      <c r="L27" s="7">
        <v>39</v>
      </c>
      <c r="M27" s="7">
        <v>19</v>
      </c>
      <c r="N27" s="7">
        <v>20</v>
      </c>
      <c r="O27" s="15">
        <v>86.06</v>
      </c>
      <c r="P27" s="11">
        <v>69.5</v>
      </c>
      <c r="Q27" s="9">
        <f t="shared" si="0"/>
        <v>-16.560000000000002</v>
      </c>
      <c r="R27" s="10">
        <v>15.6</v>
      </c>
      <c r="S27" s="10">
        <v>16.2</v>
      </c>
      <c r="T27" s="10">
        <v>12.2</v>
      </c>
      <c r="U27" s="10">
        <v>10.8</v>
      </c>
      <c r="V27" s="10">
        <v>12.7</v>
      </c>
      <c r="W27" s="10">
        <v>14</v>
      </c>
      <c r="X27" s="10">
        <v>12.4</v>
      </c>
      <c r="Y27" s="10">
        <v>13.5</v>
      </c>
      <c r="Z27" s="10"/>
      <c r="AA27" s="10"/>
      <c r="AB27" s="10"/>
      <c r="AC27" s="10">
        <v>20</v>
      </c>
      <c r="AD27" s="10"/>
      <c r="AE27" s="12"/>
      <c r="AF27" s="35">
        <f t="shared" si="1"/>
        <v>0.67241379310344829</v>
      </c>
    </row>
    <row r="28" spans="1:32" x14ac:dyDescent="0.25">
      <c r="A28" s="2">
        <v>25</v>
      </c>
      <c r="B28" s="3" t="s">
        <v>52</v>
      </c>
      <c r="C28" s="7">
        <v>22</v>
      </c>
      <c r="D28" s="7">
        <v>17</v>
      </c>
      <c r="E28" s="7">
        <v>13</v>
      </c>
      <c r="F28" s="7">
        <v>9</v>
      </c>
      <c r="G28" s="7">
        <v>8</v>
      </c>
      <c r="H28" s="7">
        <v>14</v>
      </c>
      <c r="I28" s="7">
        <v>22</v>
      </c>
      <c r="J28" s="7">
        <v>17</v>
      </c>
      <c r="K28" s="7">
        <v>13</v>
      </c>
      <c r="L28" s="7">
        <v>9</v>
      </c>
      <c r="M28" s="7">
        <v>8</v>
      </c>
      <c r="N28" s="7">
        <v>14</v>
      </c>
      <c r="O28" s="15">
        <v>80.31</v>
      </c>
      <c r="P28" s="11">
        <v>72.099999999999994</v>
      </c>
      <c r="Q28" s="9">
        <f t="shared" si="0"/>
        <v>-8.210000000000008</v>
      </c>
      <c r="R28" s="10">
        <v>19.7</v>
      </c>
      <c r="S28" s="10">
        <v>18.2</v>
      </c>
      <c r="T28" s="10">
        <v>17.100000000000001</v>
      </c>
      <c r="U28" s="10">
        <v>11</v>
      </c>
      <c r="V28" s="10">
        <v>9.1</v>
      </c>
      <c r="W28" s="10"/>
      <c r="X28" s="10">
        <v>13</v>
      </c>
      <c r="Y28" s="10">
        <v>15.4</v>
      </c>
      <c r="Z28" s="10"/>
      <c r="AA28" s="10"/>
      <c r="AB28" s="10"/>
      <c r="AC28" s="10">
        <v>12</v>
      </c>
      <c r="AD28" s="10"/>
      <c r="AE28" s="12"/>
      <c r="AF28" s="35">
        <f t="shared" si="1"/>
        <v>1</v>
      </c>
    </row>
    <row r="29" spans="1:32" x14ac:dyDescent="0.25">
      <c r="A29" s="2">
        <v>26</v>
      </c>
      <c r="B29" s="3" t="s">
        <v>53</v>
      </c>
      <c r="C29" s="7">
        <v>38</v>
      </c>
      <c r="D29" s="7">
        <v>7</v>
      </c>
      <c r="E29" s="7">
        <v>0</v>
      </c>
      <c r="F29" s="7">
        <v>38</v>
      </c>
      <c r="G29" s="7">
        <v>16</v>
      </c>
      <c r="H29" s="7">
        <v>22</v>
      </c>
      <c r="I29" s="7">
        <v>26</v>
      </c>
      <c r="J29" s="7">
        <v>5</v>
      </c>
      <c r="K29" s="7">
        <v>0</v>
      </c>
      <c r="L29" s="7">
        <v>26</v>
      </c>
      <c r="M29" s="7">
        <v>12</v>
      </c>
      <c r="N29" s="7">
        <v>14</v>
      </c>
      <c r="O29" s="15">
        <v>74.2</v>
      </c>
      <c r="P29" s="11">
        <v>76.2</v>
      </c>
      <c r="Q29" s="9">
        <f t="shared" si="0"/>
        <v>2</v>
      </c>
      <c r="R29" s="10">
        <v>17.899999999999999</v>
      </c>
      <c r="S29" s="10">
        <v>17.3</v>
      </c>
      <c r="T29" s="10">
        <v>15.1</v>
      </c>
      <c r="U29" s="10">
        <v>12.4</v>
      </c>
      <c r="V29" s="10">
        <v>10.7</v>
      </c>
      <c r="W29" s="10">
        <v>8</v>
      </c>
      <c r="X29" s="33" t="s">
        <v>77</v>
      </c>
      <c r="Y29" s="10">
        <v>12.4</v>
      </c>
      <c r="Z29" s="10">
        <v>12</v>
      </c>
      <c r="AA29" s="10"/>
      <c r="AB29" s="10"/>
      <c r="AC29" s="10">
        <v>19</v>
      </c>
      <c r="AD29" s="10"/>
      <c r="AE29" s="12"/>
      <c r="AF29" s="35">
        <f t="shared" si="1"/>
        <v>0.68421052631578949</v>
      </c>
    </row>
    <row r="30" spans="1:32" x14ac:dyDescent="0.25">
      <c r="A30" s="2">
        <v>27</v>
      </c>
      <c r="B30" s="3" t="s">
        <v>54</v>
      </c>
      <c r="C30" s="7">
        <v>22</v>
      </c>
      <c r="D30" s="7">
        <v>22</v>
      </c>
      <c r="E30" s="7">
        <v>22</v>
      </c>
      <c r="F30" s="7"/>
      <c r="G30" s="7">
        <v>8</v>
      </c>
      <c r="H30" s="7">
        <v>14</v>
      </c>
      <c r="I30" s="7">
        <v>22</v>
      </c>
      <c r="J30" s="7">
        <v>22</v>
      </c>
      <c r="K30" s="7">
        <v>22</v>
      </c>
      <c r="L30" s="7"/>
      <c r="M30" s="7">
        <v>8</v>
      </c>
      <c r="N30" s="7">
        <v>14</v>
      </c>
      <c r="O30" s="15">
        <v>85.7</v>
      </c>
      <c r="P30" s="25">
        <v>78.8</v>
      </c>
      <c r="Q30" s="9">
        <f t="shared" si="0"/>
        <v>-6.9000000000000057</v>
      </c>
      <c r="R30" s="10">
        <v>18.600000000000001</v>
      </c>
      <c r="S30" s="10">
        <v>15.8</v>
      </c>
      <c r="T30" s="10">
        <v>16.2</v>
      </c>
      <c r="U30" s="10">
        <v>13.2</v>
      </c>
      <c r="V30" s="10">
        <v>11</v>
      </c>
      <c r="W30" s="10">
        <v>14</v>
      </c>
      <c r="X30" s="10">
        <v>19.2</v>
      </c>
      <c r="Y30" s="10">
        <v>18.5</v>
      </c>
      <c r="Z30" s="10">
        <v>14.5</v>
      </c>
      <c r="AA30" s="10"/>
      <c r="AB30" s="10"/>
      <c r="AC30" s="10">
        <v>16</v>
      </c>
      <c r="AD30" s="10"/>
      <c r="AE30" s="12"/>
      <c r="AF30" s="35">
        <f t="shared" si="1"/>
        <v>1</v>
      </c>
    </row>
    <row r="31" spans="1:32" x14ac:dyDescent="0.25">
      <c r="A31" s="2">
        <v>28</v>
      </c>
      <c r="B31" s="3" t="s">
        <v>55</v>
      </c>
      <c r="C31" s="7">
        <v>40</v>
      </c>
      <c r="D31" s="7">
        <v>13</v>
      </c>
      <c r="E31" s="7"/>
      <c r="F31" s="7">
        <v>40</v>
      </c>
      <c r="G31" s="7">
        <v>18</v>
      </c>
      <c r="H31" s="7">
        <v>22</v>
      </c>
      <c r="I31" s="7">
        <v>39</v>
      </c>
      <c r="J31" s="7">
        <v>13</v>
      </c>
      <c r="K31" s="7"/>
      <c r="L31" s="7">
        <v>39</v>
      </c>
      <c r="M31" s="7">
        <v>17</v>
      </c>
      <c r="N31" s="7">
        <v>22</v>
      </c>
      <c r="O31" s="15">
        <v>73.599999999999994</v>
      </c>
      <c r="P31" s="11">
        <v>74.099999999999994</v>
      </c>
      <c r="Q31" s="9">
        <f t="shared" si="0"/>
        <v>0.5</v>
      </c>
      <c r="R31" s="10">
        <v>14.9</v>
      </c>
      <c r="S31" s="10">
        <v>16.399999999999999</v>
      </c>
      <c r="T31" s="10">
        <v>14.4</v>
      </c>
      <c r="U31" s="10">
        <v>13.7</v>
      </c>
      <c r="V31" s="10">
        <v>12.9</v>
      </c>
      <c r="W31" s="10">
        <v>12.3</v>
      </c>
      <c r="X31" s="10">
        <v>16</v>
      </c>
      <c r="Y31" s="10">
        <v>14.4</v>
      </c>
      <c r="Z31" s="10">
        <v>14.3</v>
      </c>
      <c r="AA31" s="10"/>
      <c r="AB31" s="10">
        <v>13</v>
      </c>
      <c r="AC31" s="10">
        <v>17.5</v>
      </c>
      <c r="AD31" s="10">
        <v>17</v>
      </c>
      <c r="AE31" s="12"/>
      <c r="AF31" s="35">
        <f t="shared" si="1"/>
        <v>0.97499999999999998</v>
      </c>
    </row>
    <row r="32" spans="1:32" x14ac:dyDescent="0.25">
      <c r="A32" s="2">
        <v>29</v>
      </c>
      <c r="B32" s="3" t="s">
        <v>56</v>
      </c>
      <c r="C32" s="7">
        <v>41</v>
      </c>
      <c r="D32" s="7">
        <v>22</v>
      </c>
      <c r="E32" s="7">
        <v>0</v>
      </c>
      <c r="F32" s="7">
        <v>41</v>
      </c>
      <c r="G32" s="7">
        <v>18</v>
      </c>
      <c r="H32" s="7">
        <v>23</v>
      </c>
      <c r="I32" s="7">
        <v>40</v>
      </c>
      <c r="J32" s="7">
        <v>21</v>
      </c>
      <c r="K32" s="7">
        <v>0</v>
      </c>
      <c r="L32" s="7">
        <v>40</v>
      </c>
      <c r="M32" s="7">
        <v>18</v>
      </c>
      <c r="N32" s="7">
        <v>22</v>
      </c>
      <c r="O32" s="15">
        <v>88.57</v>
      </c>
      <c r="P32" s="11">
        <v>74.099999999999994</v>
      </c>
      <c r="Q32" s="9">
        <f t="shared" si="0"/>
        <v>-14.469999999999999</v>
      </c>
      <c r="R32" s="7">
        <v>16.2</v>
      </c>
      <c r="S32" s="7">
        <v>15.17</v>
      </c>
      <c r="T32" s="7">
        <v>12.7</v>
      </c>
      <c r="U32" s="7">
        <v>15.87</v>
      </c>
      <c r="V32" s="7">
        <v>10.45</v>
      </c>
      <c r="W32" s="7">
        <v>15</v>
      </c>
      <c r="X32" s="7">
        <v>15.5</v>
      </c>
      <c r="Y32" s="7">
        <v>14.71</v>
      </c>
      <c r="Z32" s="7">
        <v>7.5</v>
      </c>
      <c r="AA32" s="18"/>
      <c r="AB32" s="18"/>
      <c r="AC32" s="7">
        <v>18.7</v>
      </c>
      <c r="AD32" s="18"/>
      <c r="AE32" s="18"/>
      <c r="AF32" s="35">
        <f t="shared" si="1"/>
        <v>0.97560975609756095</v>
      </c>
    </row>
    <row r="33" spans="1:32" x14ac:dyDescent="0.25">
      <c r="A33" s="2">
        <v>30</v>
      </c>
      <c r="B33" s="3" t="s">
        <v>57</v>
      </c>
      <c r="C33" s="7">
        <v>8</v>
      </c>
      <c r="D33" s="7">
        <v>4</v>
      </c>
      <c r="E33" s="7">
        <v>3</v>
      </c>
      <c r="F33" s="7">
        <v>5</v>
      </c>
      <c r="G33" s="7">
        <v>2</v>
      </c>
      <c r="H33" s="7">
        <v>6</v>
      </c>
      <c r="I33" s="7">
        <v>7</v>
      </c>
      <c r="J33" s="7">
        <v>4</v>
      </c>
      <c r="K33" s="7">
        <v>3</v>
      </c>
      <c r="L33" s="7">
        <v>4</v>
      </c>
      <c r="M33" s="7">
        <v>1</v>
      </c>
      <c r="N33" s="7">
        <v>6</v>
      </c>
      <c r="O33" s="15">
        <v>87.6</v>
      </c>
      <c r="P33" s="26" t="s">
        <v>78</v>
      </c>
      <c r="Q33" s="9">
        <f t="shared" si="0"/>
        <v>-3.5999999999999943</v>
      </c>
      <c r="R33" s="10">
        <v>18.3</v>
      </c>
      <c r="S33" s="10">
        <v>16.5</v>
      </c>
      <c r="T33" s="10">
        <v>19.2</v>
      </c>
      <c r="U33" s="10">
        <v>14</v>
      </c>
      <c r="V33" s="10">
        <v>13</v>
      </c>
      <c r="W33" s="10"/>
      <c r="X33" s="10">
        <v>18</v>
      </c>
      <c r="Y33" s="10">
        <v>18</v>
      </c>
      <c r="Z33" s="10"/>
      <c r="AA33" s="10"/>
      <c r="AB33" s="10"/>
      <c r="AC33" s="10">
        <v>15</v>
      </c>
      <c r="AD33" s="10"/>
      <c r="AE33" s="12"/>
      <c r="AF33" s="35">
        <f t="shared" si="1"/>
        <v>0.875</v>
      </c>
    </row>
    <row r="34" spans="1:32" x14ac:dyDescent="0.25">
      <c r="A34" s="2">
        <v>31</v>
      </c>
      <c r="B34" s="3" t="s">
        <v>58</v>
      </c>
      <c r="C34" s="7">
        <v>25</v>
      </c>
      <c r="D34" s="7">
        <v>14</v>
      </c>
      <c r="E34" s="7">
        <v>0</v>
      </c>
      <c r="F34" s="7">
        <v>25</v>
      </c>
      <c r="G34" s="7">
        <v>11</v>
      </c>
      <c r="H34" s="7">
        <v>14</v>
      </c>
      <c r="I34" s="7">
        <v>25</v>
      </c>
      <c r="J34" s="7">
        <v>14</v>
      </c>
      <c r="K34" s="7">
        <v>0</v>
      </c>
      <c r="L34" s="7">
        <v>25</v>
      </c>
      <c r="M34" s="7">
        <v>11</v>
      </c>
      <c r="N34" s="7">
        <v>14</v>
      </c>
      <c r="O34" s="15">
        <v>75.36</v>
      </c>
      <c r="P34" s="11">
        <v>85.5</v>
      </c>
      <c r="Q34" s="9">
        <f t="shared" si="0"/>
        <v>10.14</v>
      </c>
      <c r="R34" s="10">
        <v>17.5</v>
      </c>
      <c r="S34" s="10">
        <v>20.100000000000001</v>
      </c>
      <c r="T34" s="10">
        <v>16.5</v>
      </c>
      <c r="U34" s="10">
        <v>15.2</v>
      </c>
      <c r="V34" s="10">
        <v>9.5</v>
      </c>
      <c r="W34" s="10">
        <v>0</v>
      </c>
      <c r="X34" s="10">
        <v>20.3</v>
      </c>
      <c r="Y34" s="10">
        <v>15.5</v>
      </c>
      <c r="Z34" s="10">
        <v>13.5</v>
      </c>
      <c r="AA34" s="10"/>
      <c r="AB34" s="10"/>
      <c r="AC34" s="10">
        <v>23.3</v>
      </c>
      <c r="AD34" s="10"/>
      <c r="AE34" s="12"/>
      <c r="AF34" s="35">
        <f t="shared" si="1"/>
        <v>1</v>
      </c>
    </row>
    <row r="35" spans="1:32" x14ac:dyDescent="0.25">
      <c r="A35" s="2">
        <v>32</v>
      </c>
      <c r="B35" s="3" t="s">
        <v>59</v>
      </c>
      <c r="C35" s="7">
        <v>26</v>
      </c>
      <c r="D35" s="7">
        <v>14</v>
      </c>
      <c r="E35" s="7"/>
      <c r="F35" s="7">
        <v>26</v>
      </c>
      <c r="G35" s="7">
        <v>13</v>
      </c>
      <c r="H35" s="7">
        <v>13</v>
      </c>
      <c r="I35" s="7">
        <v>26</v>
      </c>
      <c r="J35" s="7">
        <v>14</v>
      </c>
      <c r="K35" s="7"/>
      <c r="L35" s="7">
        <v>26</v>
      </c>
      <c r="M35" s="7">
        <v>13</v>
      </c>
      <c r="N35" s="7">
        <v>13</v>
      </c>
      <c r="O35" s="15">
        <v>75.05</v>
      </c>
      <c r="P35" s="11">
        <v>66.900000000000006</v>
      </c>
      <c r="Q35" s="9">
        <f t="shared" si="0"/>
        <v>-8.1499999999999915</v>
      </c>
      <c r="R35" s="10">
        <v>16.399999999999999</v>
      </c>
      <c r="S35" s="10">
        <v>14.2</v>
      </c>
      <c r="T35" s="10">
        <v>16</v>
      </c>
      <c r="U35" s="10">
        <v>8.4</v>
      </c>
      <c r="V35" s="10">
        <v>10.6</v>
      </c>
      <c r="W35" s="10">
        <v>10</v>
      </c>
      <c r="X35" s="10">
        <v>12.5</v>
      </c>
      <c r="Y35" s="10">
        <v>12.4</v>
      </c>
      <c r="Z35" s="10">
        <v>12</v>
      </c>
      <c r="AA35" s="10"/>
      <c r="AB35" s="10"/>
      <c r="AC35" s="10">
        <v>13.5</v>
      </c>
      <c r="AD35" s="10"/>
      <c r="AE35" s="12"/>
      <c r="AF35" s="35">
        <f t="shared" si="1"/>
        <v>1</v>
      </c>
    </row>
    <row r="36" spans="1:32" x14ac:dyDescent="0.25">
      <c r="A36" s="2">
        <v>33</v>
      </c>
      <c r="B36" s="3" t="s">
        <v>60</v>
      </c>
      <c r="C36" s="7">
        <v>39</v>
      </c>
      <c r="D36" s="7">
        <v>8</v>
      </c>
      <c r="E36" s="7">
        <v>0</v>
      </c>
      <c r="F36" s="7">
        <v>39</v>
      </c>
      <c r="G36" s="7">
        <v>20</v>
      </c>
      <c r="H36" s="7">
        <v>19</v>
      </c>
      <c r="I36" s="7">
        <v>39</v>
      </c>
      <c r="J36" s="7">
        <v>8</v>
      </c>
      <c r="K36" s="7">
        <v>0</v>
      </c>
      <c r="L36" s="7">
        <v>39</v>
      </c>
      <c r="M36" s="7">
        <v>20</v>
      </c>
      <c r="N36" s="7">
        <v>19</v>
      </c>
      <c r="O36" s="15">
        <v>79.05</v>
      </c>
      <c r="P36" s="11">
        <v>62.8</v>
      </c>
      <c r="Q36" s="9">
        <f t="shared" si="0"/>
        <v>-16.25</v>
      </c>
      <c r="R36" s="10">
        <v>16.100000000000001</v>
      </c>
      <c r="S36" s="10">
        <v>15.4</v>
      </c>
      <c r="T36" s="10">
        <v>10.8</v>
      </c>
      <c r="U36" s="10">
        <v>9.9</v>
      </c>
      <c r="V36" s="10">
        <v>7.3</v>
      </c>
      <c r="W36" s="10">
        <v>11.5</v>
      </c>
      <c r="X36" s="10">
        <v>12.5</v>
      </c>
      <c r="Y36" s="10">
        <v>11.6</v>
      </c>
      <c r="Z36" s="10"/>
      <c r="AA36" s="10"/>
      <c r="AB36" s="10"/>
      <c r="AC36" s="10">
        <v>18</v>
      </c>
      <c r="AD36" s="10"/>
      <c r="AE36" s="12"/>
      <c r="AF36" s="35">
        <f t="shared" si="1"/>
        <v>1</v>
      </c>
    </row>
    <row r="37" spans="1:32" x14ac:dyDescent="0.25">
      <c r="A37" s="2">
        <v>34</v>
      </c>
      <c r="B37" s="3" t="s">
        <v>61</v>
      </c>
      <c r="C37" s="7">
        <v>14</v>
      </c>
      <c r="D37" s="7">
        <v>7</v>
      </c>
      <c r="E37" s="7"/>
      <c r="F37" s="7">
        <v>14</v>
      </c>
      <c r="G37" s="7">
        <v>10</v>
      </c>
      <c r="H37" s="7">
        <v>4</v>
      </c>
      <c r="I37" s="7">
        <v>14</v>
      </c>
      <c r="J37" s="7">
        <v>7</v>
      </c>
      <c r="K37" s="7"/>
      <c r="L37" s="7">
        <v>14</v>
      </c>
      <c r="M37" s="7">
        <v>10</v>
      </c>
      <c r="N37" s="7">
        <v>4</v>
      </c>
      <c r="O37" s="15">
        <v>90</v>
      </c>
      <c r="P37" s="11">
        <v>82.5</v>
      </c>
      <c r="Q37" s="9">
        <f t="shared" si="0"/>
        <v>-7.5</v>
      </c>
      <c r="R37" s="10">
        <v>19</v>
      </c>
      <c r="S37" s="10">
        <v>17</v>
      </c>
      <c r="T37" s="10">
        <v>15.9</v>
      </c>
      <c r="U37" s="10">
        <v>13.5</v>
      </c>
      <c r="V37" s="10">
        <v>14</v>
      </c>
      <c r="W37" s="10">
        <v>15</v>
      </c>
      <c r="X37" s="10">
        <v>16.600000000000001</v>
      </c>
      <c r="Y37" s="10">
        <v>17.8</v>
      </c>
      <c r="Z37" s="10"/>
      <c r="AA37" s="10"/>
      <c r="AB37" s="10"/>
      <c r="AC37" s="10">
        <v>17.600000000000001</v>
      </c>
      <c r="AD37" s="10"/>
      <c r="AE37" s="12"/>
      <c r="AF37" s="35">
        <f t="shared" si="1"/>
        <v>1</v>
      </c>
    </row>
    <row r="38" spans="1:32" x14ac:dyDescent="0.25">
      <c r="A38" s="2">
        <v>35</v>
      </c>
      <c r="B38" s="3" t="s">
        <v>62</v>
      </c>
      <c r="C38" s="27">
        <v>16</v>
      </c>
      <c r="D38" s="27">
        <v>13</v>
      </c>
      <c r="E38" s="27">
        <v>9</v>
      </c>
      <c r="F38" s="27">
        <v>7</v>
      </c>
      <c r="G38" s="27">
        <v>7</v>
      </c>
      <c r="H38" s="27">
        <v>9</v>
      </c>
      <c r="I38" s="27">
        <v>15</v>
      </c>
      <c r="J38" s="27">
        <v>13</v>
      </c>
      <c r="K38" s="27">
        <v>9</v>
      </c>
      <c r="L38" s="27">
        <v>6</v>
      </c>
      <c r="M38" s="27">
        <v>6</v>
      </c>
      <c r="N38" s="27">
        <v>9</v>
      </c>
      <c r="O38" s="15">
        <v>72.400000000000006</v>
      </c>
      <c r="P38" s="28">
        <v>78.400000000000006</v>
      </c>
      <c r="Q38" s="9">
        <f t="shared" si="0"/>
        <v>6</v>
      </c>
      <c r="R38" s="29" t="s">
        <v>79</v>
      </c>
      <c r="S38" s="29" t="s">
        <v>80</v>
      </c>
      <c r="T38" s="30">
        <v>14.53</v>
      </c>
      <c r="U38" s="29" t="s">
        <v>81</v>
      </c>
      <c r="V38" s="30">
        <v>10.25</v>
      </c>
      <c r="W38" s="30"/>
      <c r="X38" s="30">
        <v>15.1</v>
      </c>
      <c r="Y38" s="30">
        <v>22</v>
      </c>
      <c r="Z38" s="30"/>
      <c r="AA38" s="30"/>
      <c r="AB38" s="30"/>
      <c r="AC38" s="30">
        <v>22</v>
      </c>
      <c r="AD38" s="30"/>
      <c r="AE38" s="31"/>
      <c r="AF38" s="35">
        <f t="shared" si="1"/>
        <v>0.9375</v>
      </c>
    </row>
    <row r="39" spans="1:32" x14ac:dyDescent="0.25">
      <c r="A39" s="2">
        <v>36</v>
      </c>
      <c r="B39" s="3" t="s">
        <v>63</v>
      </c>
      <c r="C39" s="7">
        <v>10</v>
      </c>
      <c r="D39" s="7">
        <v>5</v>
      </c>
      <c r="E39" s="7">
        <v>4</v>
      </c>
      <c r="F39" s="7">
        <v>6</v>
      </c>
      <c r="G39" s="7">
        <v>4</v>
      </c>
      <c r="H39" s="7">
        <v>6</v>
      </c>
      <c r="I39" s="7">
        <v>10</v>
      </c>
      <c r="J39" s="7">
        <v>5</v>
      </c>
      <c r="K39" s="7">
        <v>4</v>
      </c>
      <c r="L39" s="7">
        <v>6</v>
      </c>
      <c r="M39" s="7">
        <v>4</v>
      </c>
      <c r="N39" s="7">
        <v>6</v>
      </c>
      <c r="O39" s="15">
        <v>79</v>
      </c>
      <c r="P39" s="11">
        <v>68</v>
      </c>
      <c r="Q39" s="9">
        <f t="shared" si="0"/>
        <v>-11</v>
      </c>
      <c r="R39" s="10">
        <v>17.7</v>
      </c>
      <c r="S39" s="10">
        <v>16.100000000000001</v>
      </c>
      <c r="T39" s="10">
        <v>12.3</v>
      </c>
      <c r="U39" s="10">
        <v>8</v>
      </c>
      <c r="V39" s="10">
        <v>7.5</v>
      </c>
      <c r="W39" s="10"/>
      <c r="X39" s="10">
        <v>17.2</v>
      </c>
      <c r="Y39" s="10">
        <v>22</v>
      </c>
      <c r="Z39" s="10"/>
      <c r="AA39" s="10"/>
      <c r="AB39" s="10"/>
      <c r="AC39" s="10">
        <v>15</v>
      </c>
      <c r="AD39" s="10"/>
      <c r="AE39" s="12"/>
      <c r="AF39" s="35">
        <f t="shared" si="1"/>
        <v>1</v>
      </c>
    </row>
    <row r="40" spans="1:32" x14ac:dyDescent="0.25">
      <c r="A40" s="2">
        <v>37</v>
      </c>
      <c r="B40" s="3" t="s">
        <v>64</v>
      </c>
      <c r="C40" s="27">
        <v>13</v>
      </c>
      <c r="D40" s="27">
        <v>6</v>
      </c>
      <c r="E40" s="27"/>
      <c r="F40" s="34">
        <v>13</v>
      </c>
      <c r="G40" s="27">
        <v>9</v>
      </c>
      <c r="H40" s="27">
        <v>4</v>
      </c>
      <c r="I40" s="27">
        <v>12</v>
      </c>
      <c r="J40" s="27">
        <v>6</v>
      </c>
      <c r="K40" s="27"/>
      <c r="L40" s="34">
        <v>12</v>
      </c>
      <c r="M40" s="27">
        <v>8</v>
      </c>
      <c r="N40" s="27">
        <v>4</v>
      </c>
      <c r="O40" s="15">
        <v>79.2</v>
      </c>
      <c r="P40" s="28">
        <v>73.41</v>
      </c>
      <c r="Q40" s="9">
        <f t="shared" si="0"/>
        <v>-5.7900000000000063</v>
      </c>
      <c r="R40" s="30">
        <v>15.4</v>
      </c>
      <c r="S40" s="30">
        <v>17.399999999999999</v>
      </c>
      <c r="T40" s="30">
        <v>15.8</v>
      </c>
      <c r="U40" s="30">
        <v>10.8</v>
      </c>
      <c r="V40" s="30">
        <v>11.25</v>
      </c>
      <c r="W40" s="30"/>
      <c r="X40" s="30">
        <v>19.5</v>
      </c>
      <c r="Y40" s="30">
        <v>11</v>
      </c>
      <c r="Z40" s="30">
        <v>23.5</v>
      </c>
      <c r="AA40" s="30"/>
      <c r="AB40" s="30"/>
      <c r="AC40" s="30">
        <v>12</v>
      </c>
      <c r="AD40" s="30"/>
      <c r="AE40" s="31"/>
      <c r="AF40" s="35">
        <f t="shared" si="1"/>
        <v>0.92307692307692313</v>
      </c>
    </row>
    <row r="41" spans="1:32" s="41" customFormat="1" x14ac:dyDescent="0.25">
      <c r="A41" s="36"/>
      <c r="B41" s="1" t="s">
        <v>65</v>
      </c>
      <c r="C41" s="37">
        <f>SUM(C4:C40)</f>
        <v>945</v>
      </c>
      <c r="D41" s="37">
        <f t="shared" ref="D41:N41" si="2">SUM(D4:D40)</f>
        <v>508</v>
      </c>
      <c r="E41" s="37">
        <f t="shared" si="2"/>
        <v>242</v>
      </c>
      <c r="F41" s="37">
        <f t="shared" si="2"/>
        <v>703</v>
      </c>
      <c r="G41" s="37">
        <f t="shared" si="2"/>
        <v>398</v>
      </c>
      <c r="H41" s="37">
        <f t="shared" si="2"/>
        <v>547</v>
      </c>
      <c r="I41" s="37">
        <f t="shared" si="2"/>
        <v>843</v>
      </c>
      <c r="J41" s="37">
        <f t="shared" si="2"/>
        <v>484</v>
      </c>
      <c r="K41" s="37">
        <f t="shared" si="2"/>
        <v>236</v>
      </c>
      <c r="L41" s="37">
        <f t="shared" si="2"/>
        <v>607</v>
      </c>
      <c r="M41" s="37">
        <f t="shared" si="2"/>
        <v>354</v>
      </c>
      <c r="N41" s="37">
        <f t="shared" si="2"/>
        <v>489</v>
      </c>
      <c r="O41" s="37">
        <v>80.599999999999994</v>
      </c>
      <c r="P41" s="42">
        <v>73.680000000000007</v>
      </c>
      <c r="Q41" s="38">
        <f t="shared" si="0"/>
        <v>-6.9199999999999875</v>
      </c>
      <c r="R41" s="39">
        <v>17.010146561443065</v>
      </c>
      <c r="S41" s="39">
        <v>16.192784667418263</v>
      </c>
      <c r="T41" s="39">
        <v>14.605411499436302</v>
      </c>
      <c r="U41" s="39">
        <v>12.428410372040586</v>
      </c>
      <c r="V41" s="39">
        <f t="shared" ref="V41:AD41" si="3">AVERAGE(V4:V40)</f>
        <v>10.976176470588236</v>
      </c>
      <c r="W41" s="39">
        <f t="shared" si="3"/>
        <v>11.847619047619048</v>
      </c>
      <c r="X41" s="39">
        <f t="shared" si="3"/>
        <v>14.924571428571429</v>
      </c>
      <c r="Y41" s="39">
        <f t="shared" si="3"/>
        <v>14.839999999999998</v>
      </c>
      <c r="Z41" s="39">
        <f t="shared" si="3"/>
        <v>12.708571428571428</v>
      </c>
      <c r="AA41" s="39">
        <f t="shared" si="3"/>
        <v>16.375</v>
      </c>
      <c r="AB41" s="39">
        <f t="shared" si="3"/>
        <v>14.25</v>
      </c>
      <c r="AC41" s="39">
        <f t="shared" si="3"/>
        <v>16.983225806451614</v>
      </c>
      <c r="AD41" s="39">
        <f t="shared" si="3"/>
        <v>17</v>
      </c>
      <c r="AE41" s="39"/>
      <c r="AF41" s="40">
        <f t="shared" si="1"/>
        <v>0.89206349206349211</v>
      </c>
    </row>
    <row r="42" spans="1:32" s="13" customFormat="1" x14ac:dyDescent="0.25">
      <c r="B42" s="14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s="13" customFormat="1" x14ac:dyDescent="0.25">
      <c r="B43" s="14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  <row r="44" spans="1:32" s="13" customFormat="1" x14ac:dyDescent="0.25">
      <c r="B44" s="14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</row>
    <row r="45" spans="1:32" s="13" customFormat="1" x14ac:dyDescent="0.25">
      <c r="B45" s="14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</row>
    <row r="46" spans="1:32" s="13" customFormat="1" x14ac:dyDescent="0.25">
      <c r="B46" s="14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</row>
    <row r="47" spans="1:32" s="13" customFormat="1" x14ac:dyDescent="0.25">
      <c r="B47" s="1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</row>
    <row r="48" spans="1:32" s="13" customFormat="1" x14ac:dyDescent="0.25">
      <c r="B48" s="14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</row>
    <row r="49" spans="2:32" s="13" customFormat="1" x14ac:dyDescent="0.25">
      <c r="B49" s="14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</row>
    <row r="50" spans="2:32" s="13" customFormat="1" x14ac:dyDescent="0.25">
      <c r="B50" s="14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2:32" s="13" customFormat="1" x14ac:dyDescent="0.25">
      <c r="B51" s="14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</row>
    <row r="52" spans="2:32" s="13" customFormat="1" x14ac:dyDescent="0.25">
      <c r="B52" s="14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</row>
    <row r="53" spans="2:32" s="13" customFormat="1" x14ac:dyDescent="0.25">
      <c r="B53" s="1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</row>
    <row r="54" spans="2:32" s="13" customFormat="1" x14ac:dyDescent="0.25">
      <c r="B54" s="14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</row>
    <row r="55" spans="2:32" s="13" customFormat="1" x14ac:dyDescent="0.25">
      <c r="B55" s="14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</row>
    <row r="56" spans="2:32" s="13" customFormat="1" x14ac:dyDescent="0.25">
      <c r="B56" s="14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</row>
    <row r="57" spans="2:32" s="13" customFormat="1" x14ac:dyDescent="0.25">
      <c r="B57" s="14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</row>
    <row r="58" spans="2:32" s="13" customFormat="1" x14ac:dyDescent="0.25">
      <c r="B58" s="14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</row>
    <row r="59" spans="2:32" s="13" customFormat="1" x14ac:dyDescent="0.25">
      <c r="B59" s="14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</row>
    <row r="60" spans="2:32" s="13" customFormat="1" x14ac:dyDescent="0.25">
      <c r="B60" s="14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pans="2:32" s="13" customFormat="1" x14ac:dyDescent="0.25">
      <c r="B61" s="14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</row>
    <row r="62" spans="2:32" s="13" customFormat="1" x14ac:dyDescent="0.25">
      <c r="B62" s="14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</row>
    <row r="63" spans="2:32" s="13" customFormat="1" x14ac:dyDescent="0.25">
      <c r="B63" s="14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</row>
    <row r="64" spans="2:32" s="13" customFormat="1" x14ac:dyDescent="0.25">
      <c r="B64" s="14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</row>
    <row r="65" spans="2:32" s="13" customFormat="1" x14ac:dyDescent="0.25">
      <c r="B65" s="14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</row>
    <row r="66" spans="2:32" s="13" customFormat="1" x14ac:dyDescent="0.25">
      <c r="B66" s="14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</row>
    <row r="67" spans="2:32" s="13" customFormat="1" x14ac:dyDescent="0.25">
      <c r="B67" s="14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</row>
    <row r="68" spans="2:32" s="13" customFormat="1" x14ac:dyDescent="0.25">
      <c r="B68" s="14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</row>
    <row r="69" spans="2:32" s="13" customFormat="1" x14ac:dyDescent="0.25">
      <c r="B69" s="14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</row>
    <row r="70" spans="2:32" s="13" customFormat="1" x14ac:dyDescent="0.25">
      <c r="B70" s="14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</row>
    <row r="71" spans="2:32" s="13" customFormat="1" x14ac:dyDescent="0.25">
      <c r="B71" s="14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</row>
    <row r="72" spans="2:32" s="13" customFormat="1" x14ac:dyDescent="0.25">
      <c r="B72" s="14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</row>
    <row r="73" spans="2:32" s="13" customFormat="1" x14ac:dyDescent="0.25">
      <c r="B73" s="14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</row>
    <row r="74" spans="2:32" s="13" customFormat="1" x14ac:dyDescent="0.25">
      <c r="B74" s="14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</row>
    <row r="75" spans="2:32" s="13" customFormat="1" x14ac:dyDescent="0.25">
      <c r="B75" s="14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</row>
    <row r="76" spans="2:32" s="13" customFormat="1" x14ac:dyDescent="0.25">
      <c r="B76" s="14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</row>
    <row r="77" spans="2:32" s="13" customFormat="1" x14ac:dyDescent="0.25">
      <c r="B77" s="14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</row>
    <row r="78" spans="2:32" s="13" customFormat="1" x14ac:dyDescent="0.25">
      <c r="B78" s="14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</row>
    <row r="79" spans="2:32" s="13" customFormat="1" x14ac:dyDescent="0.25">
      <c r="B79" s="14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</row>
    <row r="80" spans="2:32" s="13" customFormat="1" x14ac:dyDescent="0.25">
      <c r="B80" s="14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</row>
    <row r="81" spans="2:32" s="13" customFormat="1" x14ac:dyDescent="0.25">
      <c r="B81" s="14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</row>
    <row r="82" spans="2:32" s="13" customFormat="1" x14ac:dyDescent="0.25">
      <c r="B82" s="14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</row>
    <row r="83" spans="2:32" s="13" customFormat="1" x14ac:dyDescent="0.25">
      <c r="B83" s="14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</row>
    <row r="84" spans="2:32" s="13" customFormat="1" x14ac:dyDescent="0.25">
      <c r="B84" s="14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</row>
    <row r="85" spans="2:32" s="13" customFormat="1" x14ac:dyDescent="0.25">
      <c r="B85" s="14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</row>
    <row r="86" spans="2:32" s="13" customFormat="1" x14ac:dyDescent="0.25">
      <c r="B86" s="14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</row>
    <row r="87" spans="2:32" s="13" customFormat="1" x14ac:dyDescent="0.25">
      <c r="B87" s="14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</row>
    <row r="88" spans="2:32" s="13" customFormat="1" x14ac:dyDescent="0.25">
      <c r="B88" s="14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</row>
    <row r="89" spans="2:32" s="13" customFormat="1" x14ac:dyDescent="0.25">
      <c r="B89" s="14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</row>
    <row r="90" spans="2:32" s="13" customFormat="1" x14ac:dyDescent="0.25">
      <c r="B90" s="14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</row>
    <row r="91" spans="2:32" s="13" customFormat="1" x14ac:dyDescent="0.25">
      <c r="B91" s="14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</row>
    <row r="92" spans="2:32" s="13" customFormat="1" x14ac:dyDescent="0.25">
      <c r="B92" s="14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</row>
    <row r="93" spans="2:32" s="13" customFormat="1" x14ac:dyDescent="0.25">
      <c r="B93" s="14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</row>
    <row r="94" spans="2:32" s="13" customFormat="1" x14ac:dyDescent="0.25">
      <c r="B94" s="14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</row>
    <row r="95" spans="2:32" s="13" customFormat="1" x14ac:dyDescent="0.25">
      <c r="B95" s="14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</row>
    <row r="96" spans="2:32" s="13" customFormat="1" x14ac:dyDescent="0.25">
      <c r="B96" s="14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</row>
    <row r="97" spans="2:32" s="13" customFormat="1" x14ac:dyDescent="0.25">
      <c r="B97" s="14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</row>
    <row r="98" spans="2:32" s="13" customFormat="1" x14ac:dyDescent="0.25">
      <c r="B98" s="14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</row>
    <row r="99" spans="2:32" s="13" customFormat="1" x14ac:dyDescent="0.25">
      <c r="B99" s="14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</row>
    <row r="100" spans="2:32" s="13" customFormat="1" x14ac:dyDescent="0.25">
      <c r="B100" s="14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</row>
    <row r="101" spans="2:32" s="13" customFormat="1" x14ac:dyDescent="0.25">
      <c r="B101" s="14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</row>
    <row r="102" spans="2:32" s="13" customFormat="1" x14ac:dyDescent="0.25">
      <c r="B102" s="14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</row>
    <row r="103" spans="2:32" s="13" customFormat="1" x14ac:dyDescent="0.25">
      <c r="B103" s="14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</row>
    <row r="104" spans="2:32" s="13" customFormat="1" x14ac:dyDescent="0.25">
      <c r="B104" s="14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</row>
    <row r="105" spans="2:32" s="13" customFormat="1" x14ac:dyDescent="0.25">
      <c r="B105" s="14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</row>
    <row r="106" spans="2:32" s="13" customFormat="1" x14ac:dyDescent="0.25">
      <c r="B106" s="14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</row>
    <row r="107" spans="2:32" s="13" customFormat="1" x14ac:dyDescent="0.25">
      <c r="B107" s="14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</row>
    <row r="108" spans="2:32" s="13" customFormat="1" x14ac:dyDescent="0.25">
      <c r="B108" s="14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</row>
    <row r="109" spans="2:32" s="13" customFormat="1" x14ac:dyDescent="0.25">
      <c r="B109" s="14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</row>
    <row r="110" spans="2:32" s="13" customFormat="1" x14ac:dyDescent="0.25">
      <c r="B110" s="14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</row>
    <row r="111" spans="2:32" s="13" customFormat="1" x14ac:dyDescent="0.25">
      <c r="B111" s="14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</row>
    <row r="112" spans="2:32" s="13" customFormat="1" x14ac:dyDescent="0.25">
      <c r="B112" s="14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</row>
    <row r="113" spans="2:32" s="13" customFormat="1" x14ac:dyDescent="0.25">
      <c r="B113" s="14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</row>
    <row r="114" spans="2:32" s="13" customFormat="1" x14ac:dyDescent="0.25">
      <c r="B114" s="14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</row>
    <row r="115" spans="2:32" s="13" customFormat="1" x14ac:dyDescent="0.25">
      <c r="B115" s="14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</row>
    <row r="116" spans="2:32" s="13" customFormat="1" x14ac:dyDescent="0.25">
      <c r="B116" s="14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</row>
    <row r="117" spans="2:32" s="13" customFormat="1" x14ac:dyDescent="0.25">
      <c r="B117" s="14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</row>
    <row r="118" spans="2:32" s="13" customFormat="1" x14ac:dyDescent="0.25">
      <c r="B118" s="14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</row>
    <row r="119" spans="2:32" s="13" customFormat="1" x14ac:dyDescent="0.25">
      <c r="B119" s="14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</row>
    <row r="120" spans="2:32" s="13" customFormat="1" x14ac:dyDescent="0.25">
      <c r="B120" s="14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</row>
    <row r="121" spans="2:32" s="13" customFormat="1" x14ac:dyDescent="0.25">
      <c r="B121" s="14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</row>
    <row r="122" spans="2:32" s="13" customFormat="1" x14ac:dyDescent="0.25">
      <c r="B122" s="14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</row>
    <row r="123" spans="2:32" s="13" customFormat="1" x14ac:dyDescent="0.25">
      <c r="B123" s="14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</row>
    <row r="124" spans="2:32" s="13" customFormat="1" x14ac:dyDescent="0.25">
      <c r="B124" s="14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</row>
    <row r="125" spans="2:32" s="13" customFormat="1" x14ac:dyDescent="0.25">
      <c r="B125" s="14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</row>
    <row r="126" spans="2:32" s="13" customFormat="1" x14ac:dyDescent="0.25">
      <c r="B126" s="14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</row>
    <row r="127" spans="2:32" s="13" customFormat="1" x14ac:dyDescent="0.25">
      <c r="B127" s="14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</row>
    <row r="128" spans="2:32" s="13" customFormat="1" x14ac:dyDescent="0.25">
      <c r="B128" s="14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</row>
    <row r="129" spans="2:32" s="13" customFormat="1" x14ac:dyDescent="0.25">
      <c r="B129" s="14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</row>
    <row r="130" spans="2:32" s="13" customFormat="1" x14ac:dyDescent="0.25">
      <c r="B130" s="14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</row>
    <row r="131" spans="2:32" s="13" customFormat="1" x14ac:dyDescent="0.25">
      <c r="B131" s="14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</row>
    <row r="132" spans="2:32" s="13" customFormat="1" x14ac:dyDescent="0.25">
      <c r="B132" s="14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</row>
    <row r="133" spans="2:32" s="13" customFormat="1" x14ac:dyDescent="0.25">
      <c r="B133" s="14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</row>
    <row r="134" spans="2:32" s="13" customFormat="1" x14ac:dyDescent="0.25">
      <c r="B134" s="14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</row>
    <row r="135" spans="2:32" s="13" customFormat="1" x14ac:dyDescent="0.25">
      <c r="B135" s="14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</row>
    <row r="136" spans="2:32" s="13" customFormat="1" x14ac:dyDescent="0.25">
      <c r="B136" s="14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</row>
    <row r="137" spans="2:32" s="13" customFormat="1" x14ac:dyDescent="0.25">
      <c r="B137" s="14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</row>
    <row r="138" spans="2:32" s="13" customFormat="1" x14ac:dyDescent="0.25">
      <c r="B138" s="14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</row>
    <row r="139" spans="2:32" s="13" customFormat="1" x14ac:dyDescent="0.25">
      <c r="B139" s="14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</row>
    <row r="140" spans="2:32" s="13" customFormat="1" x14ac:dyDescent="0.25">
      <c r="B140" s="14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</row>
    <row r="141" spans="2:32" s="13" customFormat="1" x14ac:dyDescent="0.25">
      <c r="B141" s="14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</row>
    <row r="142" spans="2:32" s="13" customFormat="1" x14ac:dyDescent="0.25">
      <c r="B142" s="14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</row>
    <row r="143" spans="2:32" s="13" customFormat="1" x14ac:dyDescent="0.25">
      <c r="B143" s="14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</row>
    <row r="144" spans="2:32" s="13" customFormat="1" x14ac:dyDescent="0.25">
      <c r="B144" s="14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</row>
    <row r="145" spans="2:32" s="13" customFormat="1" x14ac:dyDescent="0.25">
      <c r="B145" s="14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</row>
    <row r="146" spans="2:32" s="13" customFormat="1" x14ac:dyDescent="0.25">
      <c r="B146" s="14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</row>
    <row r="147" spans="2:32" s="13" customFormat="1" x14ac:dyDescent="0.25">
      <c r="B147" s="14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</row>
    <row r="148" spans="2:32" s="13" customFormat="1" x14ac:dyDescent="0.25">
      <c r="B148" s="14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</row>
    <row r="149" spans="2:32" s="13" customFormat="1" x14ac:dyDescent="0.25">
      <c r="B149" s="14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</row>
    <row r="150" spans="2:32" s="13" customFormat="1" x14ac:dyDescent="0.25">
      <c r="B150" s="14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</row>
    <row r="151" spans="2:32" s="13" customFormat="1" x14ac:dyDescent="0.25">
      <c r="B151" s="14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</row>
    <row r="152" spans="2:32" s="13" customFormat="1" x14ac:dyDescent="0.25">
      <c r="B152" s="14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</row>
    <row r="153" spans="2:32" s="13" customFormat="1" x14ac:dyDescent="0.25">
      <c r="B153" s="14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</row>
    <row r="154" spans="2:32" s="13" customFormat="1" x14ac:dyDescent="0.25">
      <c r="B154" s="14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</row>
    <row r="155" spans="2:32" s="13" customFormat="1" x14ac:dyDescent="0.25">
      <c r="B155" s="14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</row>
    <row r="156" spans="2:32" s="13" customFormat="1" x14ac:dyDescent="0.25">
      <c r="B156" s="14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</row>
    <row r="157" spans="2:32" s="13" customFormat="1" x14ac:dyDescent="0.25">
      <c r="B157" s="14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</row>
    <row r="158" spans="2:32" s="13" customFormat="1" x14ac:dyDescent="0.25">
      <c r="B158" s="14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</row>
    <row r="159" spans="2:32" s="13" customFormat="1" x14ac:dyDescent="0.25">
      <c r="B159" s="14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</row>
    <row r="160" spans="2:32" s="13" customFormat="1" x14ac:dyDescent="0.25">
      <c r="B160" s="14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</row>
    <row r="161" spans="2:32" s="13" customFormat="1" x14ac:dyDescent="0.25">
      <c r="B161" s="14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</row>
    <row r="162" spans="2:32" s="13" customFormat="1" x14ac:dyDescent="0.25">
      <c r="B162" s="14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</row>
    <row r="163" spans="2:32" s="13" customFormat="1" x14ac:dyDescent="0.25">
      <c r="B163" s="14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</row>
    <row r="164" spans="2:32" s="13" customFormat="1" x14ac:dyDescent="0.25">
      <c r="B164" s="14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</row>
    <row r="165" spans="2:32" s="13" customFormat="1" x14ac:dyDescent="0.25">
      <c r="B165" s="14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</row>
    <row r="166" spans="2:32" s="13" customFormat="1" x14ac:dyDescent="0.25">
      <c r="B166" s="14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</row>
    <row r="167" spans="2:32" s="13" customFormat="1" x14ac:dyDescent="0.25">
      <c r="B167" s="14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</row>
    <row r="168" spans="2:32" s="13" customFormat="1" x14ac:dyDescent="0.25">
      <c r="B168" s="14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</row>
    <row r="169" spans="2:32" s="13" customFormat="1" x14ac:dyDescent="0.25">
      <c r="B169" s="14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</row>
    <row r="170" spans="2:32" s="13" customFormat="1" x14ac:dyDescent="0.25">
      <c r="B170" s="14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</row>
    <row r="171" spans="2:32" s="13" customFormat="1" x14ac:dyDescent="0.25">
      <c r="B171" s="14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</row>
    <row r="172" spans="2:32" s="13" customFormat="1" x14ac:dyDescent="0.25">
      <c r="B172" s="14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</row>
    <row r="173" spans="2:32" s="13" customFormat="1" x14ac:dyDescent="0.25">
      <c r="B173" s="14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</row>
    <row r="174" spans="2:32" s="13" customFormat="1" x14ac:dyDescent="0.25">
      <c r="B174" s="14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</row>
    <row r="175" spans="2:32" s="13" customFormat="1" x14ac:dyDescent="0.25">
      <c r="B175" s="14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</row>
  </sheetData>
  <mergeCells count="6">
    <mergeCell ref="A1:X1"/>
    <mergeCell ref="AF2:AF3"/>
    <mergeCell ref="Q2:AE2"/>
    <mergeCell ref="O2:P2"/>
    <mergeCell ref="I2:N2"/>
    <mergeCell ref="C2:H2"/>
  </mergeCells>
  <pageMargins left="0" right="0" top="0" bottom="0" header="0" footer="0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2015-12-23T10:47:23Z</cp:lastPrinted>
  <dcterms:created xsi:type="dcterms:W3CDTF">2015-11-13T03:28:25Z</dcterms:created>
  <dcterms:modified xsi:type="dcterms:W3CDTF">2015-12-25T05:12:52Z</dcterms:modified>
</cp:coreProperties>
</file>