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26" i="1" l="1"/>
  <c r="E26" i="1"/>
  <c r="F26" i="1"/>
  <c r="G26" i="1"/>
  <c r="I26" i="1"/>
  <c r="K26" i="1"/>
  <c r="L26" i="1"/>
  <c r="M26" i="1"/>
  <c r="N26" i="1"/>
  <c r="O26" i="1"/>
  <c r="D16" i="1"/>
  <c r="E16" i="1"/>
  <c r="F16" i="1"/>
  <c r="G16" i="1"/>
  <c r="I16" i="1"/>
  <c r="C31" i="1"/>
  <c r="J25" i="1"/>
  <c r="C25" i="1"/>
  <c r="B25" i="1"/>
  <c r="A25" i="1"/>
  <c r="J24" i="1"/>
  <c r="C24" i="1"/>
  <c r="B24" i="1"/>
  <c r="A24" i="1"/>
  <c r="C23" i="1"/>
  <c r="B23" i="1"/>
  <c r="A23" i="1"/>
  <c r="C22" i="1"/>
  <c r="B22" i="1"/>
  <c r="A22" i="1"/>
  <c r="J21" i="1"/>
  <c r="C21" i="1"/>
  <c r="B21" i="1"/>
  <c r="A21" i="1"/>
  <c r="J20" i="1"/>
  <c r="C20" i="1"/>
  <c r="B20" i="1"/>
  <c r="A20" i="1"/>
  <c r="J19" i="1"/>
  <c r="C19" i="1"/>
  <c r="B19" i="1"/>
  <c r="A19" i="1"/>
  <c r="J18" i="1"/>
  <c r="J26" i="1" s="1"/>
  <c r="C18" i="1"/>
  <c r="B18" i="1"/>
  <c r="A18" i="1"/>
  <c r="C17" i="1"/>
  <c r="B17" i="1"/>
  <c r="A17" i="1"/>
  <c r="J15" i="1"/>
  <c r="C15" i="1"/>
  <c r="B15" i="1"/>
  <c r="A15" i="1"/>
  <c r="J14" i="1"/>
  <c r="C14" i="1"/>
  <c r="B14" i="1"/>
  <c r="A14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J16" i="1" s="1"/>
  <c r="B3" i="1"/>
  <c r="A3" i="1"/>
  <c r="K1" i="1"/>
  <c r="A1" i="1"/>
</calcChain>
</file>

<file path=xl/sharedStrings.xml><?xml version="1.0" encoding="utf-8"?>
<sst xmlns="http://schemas.openxmlformats.org/spreadsheetml/2006/main" count="59" uniqueCount="26">
  <si>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</si>
  <si>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</si>
  <si>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</si>
  <si>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</si>
  <si>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</si>
  <si>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</si>
  <si>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</si>
  <si>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</si>
  <si>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</si>
  <si>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</si>
  <si>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</si>
  <si>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</si>
  <si>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</si>
  <si>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</si>
  <si>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</si>
  <si>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</si>
  <si>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</si>
  <si>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всемирная ист.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</si>
  <si>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</si>
  <si>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</si>
  <si>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</si>
  <si>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</si>
  <si>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</si>
  <si>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</si>
  <si>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>Главный специалист отдела образования Жадыгерова Т. Н.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</si>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</sst>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48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6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8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/>
    </xf>
    <xf numFmtId="0" fontId="9" fillId="0" borderId="3" xfId="0" applyFont="1" applyFill="1" applyBorder="1" applyAlignment="1">
      <alignment horizontal="left"/>
    </xf>
    <xf numFmtId="0" fontId="9" fillId="0" borderId="2" xfId="1" applyNumberFormat="1" applyFont="1" applyFill="1" applyBorder="1" applyAlignment="1" applyProtection="1">
      <alignment horizontal="center" vertical="top"/>
    </xf>
    <xf numFmtId="0" fontId="9" fillId="0" borderId="2" xfId="0" applyFont="1" applyFill="1" applyBorder="1" applyAlignment="1">
      <alignment horizontal="left"/>
    </xf>
    <xf numFmtId="0" fontId="9" fillId="0" borderId="2" xfId="1" applyNumberFormat="1" applyFont="1" applyFill="1" applyBorder="1" applyAlignment="1" applyProtection="1">
      <alignment vertical="top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/>
    <xf numFmtId="0" fontId="6" fillId="2" borderId="2" xfId="2" applyNumberFormat="1" applyFont="1" applyFill="1" applyBorder="1" applyAlignment="1" applyProtection="1">
      <alignment horizontal="right" vertical="top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1" fillId="2" borderId="2" xfId="1" applyNumberFormat="1" applyFont="1" applyFill="1" applyBorder="1" applyAlignment="1" applyProtection="1">
      <alignment horizontal="left" vertical="top"/>
    </xf>
    <xf numFmtId="165" fontId="8" fillId="2" borderId="2" xfId="1" applyNumberFormat="1" applyFont="1" applyFill="1" applyBorder="1" applyAlignment="1" applyProtection="1">
      <alignment horizontal="center" vertical="top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6" fillId="0" borderId="2" xfId="1" applyNumberFormat="1" applyFont="1" applyFill="1" applyBorder="1" applyAlignment="1" applyProtection="1">
      <alignment horizontal="center" vertical="top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8" fillId="2" borderId="2" xfId="1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8" fillId="0" borderId="0" xfId="3" applyNumberFormat="1" applyFont="1" applyFill="1" applyBorder="1" applyAlignment="1" applyProtection="1">
      <alignment horizontal="left" vertical="top" wrapText="1"/>
    </xf>
    <xf numFmtId="165" fontId="11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164" fontId="13" fillId="0" borderId="0" xfId="0" applyNumberFormat="1" applyFont="1" applyFill="1" applyAlignment="1">
      <alignment horizontal="left"/>
    </xf>
    <xf numFmtId="1" fontId="3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_2.12.05" xfId="3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</sheetData>
      <sheetData sheetId="1">
        <row r="2">
          <cell r="C2">
            <v>42299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pane ySplit="2" topLeftCell="A3" activePane="bottomLeft" state="frozen"/>
      <selection pane="bottomLeft" activeCell="B17" sqref="B17:C25"/>
    </sheetView>
  </sheetViews>
  <sheetFormatPr defaultRowHeight="15" x14ac:dyDescent="0.25"/>
  <cols>
    <col min="1" max="1" width="4" style="37" customWidth="1"/>
    <col min="2" max="2" width="6" style="38" customWidth="1"/>
    <col min="3" max="3" width="35.140625" style="37" customWidth="1"/>
    <col min="4" max="4" width="8.42578125" style="38" customWidth="1"/>
    <col min="5" max="5" width="6.28515625" style="38" customWidth="1"/>
    <col min="6" max="6" width="7.5703125" style="38" customWidth="1"/>
    <col min="7" max="7" width="6.140625" style="38" customWidth="1"/>
    <col min="8" max="8" width="16.85546875" style="37" customWidth="1"/>
    <col min="9" max="9" width="6.7109375" style="38" customWidth="1"/>
    <col min="10" max="10" width="6.5703125" style="37" customWidth="1"/>
    <col min="11" max="11" width="6.85546875" style="37" customWidth="1"/>
    <col min="12" max="12" width="5.85546875" style="37" customWidth="1"/>
    <col min="13" max="13" width="4.7109375" style="37" customWidth="1"/>
    <col min="14" max="14" width="6" style="37" customWidth="1"/>
    <col min="15" max="15" width="5.42578125" style="37" customWidth="1"/>
  </cols>
  <sheetData>
    <row r="1" spans="1:15" ht="40.5" customHeight="1" x14ac:dyDescent="0.25">
      <c r="A1" s="44" t="str">
        <f>'[1]Впишите фамилии!'!A25:O25</f>
        <v>Результаты пробного тестирования претендентов Алтын белгi и отличников г. Павлодара</v>
      </c>
      <c r="B1" s="44"/>
      <c r="C1" s="44"/>
      <c r="D1" s="44"/>
      <c r="E1" s="44"/>
      <c r="F1" s="44"/>
      <c r="G1" s="44"/>
      <c r="H1" s="44"/>
      <c r="I1" s="44"/>
      <c r="J1" s="44"/>
      <c r="K1" s="45">
        <f>'[1]общая таблица'!C2</f>
        <v>42299</v>
      </c>
      <c r="L1" s="45"/>
      <c r="M1" s="45"/>
      <c r="N1" s="45"/>
      <c r="O1" s="45"/>
    </row>
    <row r="2" spans="1:15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6" t="s">
        <v>7</v>
      </c>
      <c r="I2" s="46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ht="15.75" x14ac:dyDescent="0.25">
      <c r="A3" s="5">
        <f>'[1]Впишите фамилии!'!A60</f>
        <v>1</v>
      </c>
      <c r="B3" s="6">
        <f>'[1]Впишите фамилии!'!B60</f>
        <v>2</v>
      </c>
      <c r="C3" s="7" t="s">
        <v>11</v>
      </c>
      <c r="D3" s="8">
        <v>20</v>
      </c>
      <c r="E3" s="8">
        <v>24</v>
      </c>
      <c r="F3" s="8">
        <v>16</v>
      </c>
      <c r="G3" s="8">
        <v>16</v>
      </c>
      <c r="H3" s="9" t="s">
        <v>12</v>
      </c>
      <c r="I3" s="8">
        <v>15</v>
      </c>
      <c r="J3" s="10">
        <f t="shared" ref="J3:J15" si="0">D3+E3+F3+G3+I3</f>
        <v>91</v>
      </c>
      <c r="K3" s="41">
        <v>4</v>
      </c>
      <c r="L3" s="11">
        <v>5</v>
      </c>
      <c r="M3" s="41">
        <v>4</v>
      </c>
      <c r="N3" s="41">
        <v>4</v>
      </c>
      <c r="O3" s="41">
        <v>4</v>
      </c>
    </row>
    <row r="4" spans="1:15" ht="15.75" x14ac:dyDescent="0.25">
      <c r="A4" s="5">
        <f>'[1]Впишите фамилии!'!A61</f>
        <v>2</v>
      </c>
      <c r="B4" s="6">
        <f>'[1]Впишите фамилии!'!B61</f>
        <v>9</v>
      </c>
      <c r="C4" s="5" t="str">
        <f>'[1]Впишите фамилии!'!C61</f>
        <v>Ковальчук Сергей Андреевич</v>
      </c>
      <c r="D4" s="12">
        <v>17</v>
      </c>
      <c r="E4" s="12">
        <v>18</v>
      </c>
      <c r="F4" s="12">
        <v>19</v>
      </c>
      <c r="G4" s="12">
        <v>20</v>
      </c>
      <c r="H4" s="13" t="s">
        <v>13</v>
      </c>
      <c r="I4" s="12">
        <v>19</v>
      </c>
      <c r="J4" s="10">
        <f t="shared" si="0"/>
        <v>93</v>
      </c>
      <c r="K4" s="41">
        <v>4</v>
      </c>
      <c r="L4" s="11">
        <v>5</v>
      </c>
      <c r="M4" s="41">
        <v>4</v>
      </c>
      <c r="N4" s="11">
        <v>5</v>
      </c>
      <c r="O4" s="41">
        <v>4</v>
      </c>
    </row>
    <row r="5" spans="1:15" ht="15.75" x14ac:dyDescent="0.25">
      <c r="A5" s="5">
        <f>'[1]Впишите фамилии!'!A62</f>
        <v>3</v>
      </c>
      <c r="B5" s="6">
        <f>'[1]Впишите фамилии!'!B62</f>
        <v>9</v>
      </c>
      <c r="C5" s="5" t="str">
        <f>'[1]Впишите фамилии!'!C62</f>
        <v>Нургалиева Камила Саматовна</v>
      </c>
      <c r="D5" s="14">
        <v>16</v>
      </c>
      <c r="E5" s="14">
        <v>21</v>
      </c>
      <c r="F5" s="14">
        <v>18</v>
      </c>
      <c r="G5" s="14">
        <v>24</v>
      </c>
      <c r="H5" s="15" t="s">
        <v>14</v>
      </c>
      <c r="I5" s="14">
        <v>24</v>
      </c>
      <c r="J5" s="10">
        <f t="shared" si="0"/>
        <v>103</v>
      </c>
      <c r="K5" s="41">
        <v>4</v>
      </c>
      <c r="L5" s="11">
        <v>5</v>
      </c>
      <c r="M5" s="41">
        <v>4</v>
      </c>
      <c r="N5" s="11">
        <v>5</v>
      </c>
      <c r="O5" s="11">
        <v>5</v>
      </c>
    </row>
    <row r="6" spans="1:15" ht="15.75" x14ac:dyDescent="0.25">
      <c r="A6" s="5">
        <f>'[1]Впишите фамилии!'!A63</f>
        <v>4</v>
      </c>
      <c r="B6" s="6">
        <f>'[1]Впишите фамилии!'!B63</f>
        <v>19</v>
      </c>
      <c r="C6" s="5" t="str">
        <f>'[1]Впишите фамилии!'!C63</f>
        <v>Кульмагамбетова Гульназ Кайратовна</v>
      </c>
      <c r="D6" s="14">
        <v>22</v>
      </c>
      <c r="E6" s="14">
        <v>22</v>
      </c>
      <c r="F6" s="14">
        <v>12</v>
      </c>
      <c r="G6" s="14">
        <v>18</v>
      </c>
      <c r="H6" s="16" t="s">
        <v>15</v>
      </c>
      <c r="I6" s="14">
        <v>15</v>
      </c>
      <c r="J6" s="10">
        <f t="shared" si="0"/>
        <v>89</v>
      </c>
      <c r="K6" s="11">
        <v>5</v>
      </c>
      <c r="L6" s="11">
        <v>5</v>
      </c>
      <c r="M6" s="42">
        <v>3</v>
      </c>
      <c r="N6" s="41">
        <v>4</v>
      </c>
      <c r="O6" s="41">
        <v>4</v>
      </c>
    </row>
    <row r="7" spans="1:15" ht="15.75" x14ac:dyDescent="0.25">
      <c r="A7" s="5">
        <f>'[1]Впишите фамилии!'!A64</f>
        <v>5</v>
      </c>
      <c r="B7" s="6">
        <f>'[1]Впишите фамилии!'!B64</f>
        <v>20</v>
      </c>
      <c r="C7" s="5" t="str">
        <f>'[1]Впишите фамилии!'!C64</f>
        <v>Алкенова Сабиля Курметкызы</v>
      </c>
      <c r="D7" s="17">
        <v>21</v>
      </c>
      <c r="E7" s="17">
        <v>21</v>
      </c>
      <c r="F7" s="17">
        <v>22</v>
      </c>
      <c r="G7" s="17">
        <v>20</v>
      </c>
      <c r="H7" s="18" t="s">
        <v>16</v>
      </c>
      <c r="I7" s="17">
        <v>16</v>
      </c>
      <c r="J7" s="10">
        <f t="shared" si="0"/>
        <v>100</v>
      </c>
      <c r="K7" s="11">
        <v>5</v>
      </c>
      <c r="L7" s="11">
        <v>5</v>
      </c>
      <c r="M7" s="11">
        <v>5</v>
      </c>
      <c r="N7" s="11">
        <v>5</v>
      </c>
      <c r="O7" s="41">
        <v>4</v>
      </c>
    </row>
    <row r="8" spans="1:15" ht="15.75" x14ac:dyDescent="0.25">
      <c r="A8" s="5">
        <f>'[1]Впишите фамилии!'!A65</f>
        <v>6</v>
      </c>
      <c r="B8" s="6">
        <f>'[1]Впишите фамилии!'!B65</f>
        <v>34</v>
      </c>
      <c r="C8" s="5" t="str">
        <f>'[1]Впишите фамилии!'!C65</f>
        <v>Санникова Александра Васильевна</v>
      </c>
      <c r="D8" s="14">
        <v>18</v>
      </c>
      <c r="E8" s="14">
        <v>19</v>
      </c>
      <c r="F8" s="14">
        <v>21</v>
      </c>
      <c r="G8" s="14">
        <v>10</v>
      </c>
      <c r="H8" s="16" t="s">
        <v>15</v>
      </c>
      <c r="I8" s="14">
        <v>19</v>
      </c>
      <c r="J8" s="10">
        <f t="shared" si="0"/>
        <v>87</v>
      </c>
      <c r="K8" s="41">
        <v>4</v>
      </c>
      <c r="L8" s="11">
        <v>5</v>
      </c>
      <c r="M8" s="11">
        <v>5</v>
      </c>
      <c r="N8" s="42">
        <v>3</v>
      </c>
      <c r="O8" s="41">
        <v>4</v>
      </c>
    </row>
    <row r="9" spans="1:15" ht="15.75" x14ac:dyDescent="0.25">
      <c r="A9" s="5">
        <f>'[1]Впишите фамилии!'!A66</f>
        <v>7</v>
      </c>
      <c r="B9" s="6">
        <f>'[1]Впишите фамилии!'!B66</f>
        <v>35</v>
      </c>
      <c r="C9" s="5" t="str">
        <f>'[1]Впишите фамилии!'!C66</f>
        <v>Бастимиева Камила Асхатовна</v>
      </c>
      <c r="D9" s="14">
        <v>22</v>
      </c>
      <c r="E9" s="14">
        <v>20</v>
      </c>
      <c r="F9" s="14">
        <v>20</v>
      </c>
      <c r="G9" s="14">
        <v>24</v>
      </c>
      <c r="H9" s="16" t="s">
        <v>17</v>
      </c>
      <c r="I9" s="14">
        <v>11</v>
      </c>
      <c r="J9" s="10">
        <f t="shared" si="0"/>
        <v>97</v>
      </c>
      <c r="K9" s="11">
        <v>5</v>
      </c>
      <c r="L9" s="11">
        <v>5</v>
      </c>
      <c r="M9" s="41">
        <v>4</v>
      </c>
      <c r="N9" s="11">
        <v>5</v>
      </c>
      <c r="O9" s="11">
        <v>5</v>
      </c>
    </row>
    <row r="10" spans="1:15" ht="15.75" x14ac:dyDescent="0.25">
      <c r="A10" s="5">
        <f>'[1]Впишите фамилии!'!A67</f>
        <v>8</v>
      </c>
      <c r="B10" s="6">
        <f>'[1]Впишите фамилии!'!B67</f>
        <v>35</v>
      </c>
      <c r="C10" s="5" t="str">
        <f>'[1]Впишите фамилии!'!C67</f>
        <v>Бәкен Аяулым Мұратқызы</v>
      </c>
      <c r="D10" s="14">
        <v>23</v>
      </c>
      <c r="E10" s="14">
        <v>23</v>
      </c>
      <c r="F10" s="14">
        <v>23</v>
      </c>
      <c r="G10" s="14">
        <v>21</v>
      </c>
      <c r="H10" s="15" t="s">
        <v>15</v>
      </c>
      <c r="I10" s="14">
        <v>25</v>
      </c>
      <c r="J10" s="10">
        <f t="shared" si="0"/>
        <v>115</v>
      </c>
      <c r="K10" s="11">
        <v>5</v>
      </c>
      <c r="L10" s="11">
        <v>5</v>
      </c>
      <c r="M10" s="11">
        <v>5</v>
      </c>
      <c r="N10" s="11">
        <v>5</v>
      </c>
      <c r="O10" s="11">
        <v>5</v>
      </c>
    </row>
    <row r="11" spans="1:15" ht="15.75" x14ac:dyDescent="0.25">
      <c r="A11" s="5">
        <f>'[1]Впишите фамилии!'!A68</f>
        <v>9</v>
      </c>
      <c r="B11" s="6">
        <f>'[1]Впишите фамилии!'!B68</f>
        <v>35</v>
      </c>
      <c r="C11" s="5" t="str">
        <f>'[1]Впишите фамилии!'!C68</f>
        <v>Хамар Адина Егізбайқызы</v>
      </c>
      <c r="D11" s="14">
        <v>19</v>
      </c>
      <c r="E11" s="14">
        <v>16</v>
      </c>
      <c r="F11" s="14">
        <v>12</v>
      </c>
      <c r="G11" s="14">
        <v>17</v>
      </c>
      <c r="H11" s="15" t="s">
        <v>12</v>
      </c>
      <c r="I11" s="14">
        <v>25</v>
      </c>
      <c r="J11" s="10">
        <f t="shared" si="0"/>
        <v>89</v>
      </c>
      <c r="K11" s="41">
        <v>4</v>
      </c>
      <c r="L11" s="41">
        <v>4</v>
      </c>
      <c r="M11" s="42">
        <v>3</v>
      </c>
      <c r="N11" s="41">
        <v>4</v>
      </c>
      <c r="O11" s="11">
        <v>5</v>
      </c>
    </row>
    <row r="12" spans="1:15" ht="15.75" x14ac:dyDescent="0.25">
      <c r="A12" s="5">
        <f>'[1]Впишите фамилии!'!A69</f>
        <v>10</v>
      </c>
      <c r="B12" s="6">
        <f>'[1]Впишите фамилии!'!B69</f>
        <v>40</v>
      </c>
      <c r="C12" s="5" t="str">
        <f>'[1]Впишите фамилии!'!C69</f>
        <v>Огродникова Анастасия Игоревна</v>
      </c>
      <c r="D12" s="14">
        <v>13</v>
      </c>
      <c r="E12" s="14">
        <v>18</v>
      </c>
      <c r="F12" s="14">
        <v>21</v>
      </c>
      <c r="G12" s="14">
        <v>16</v>
      </c>
      <c r="H12" s="15" t="s">
        <v>15</v>
      </c>
      <c r="I12" s="14">
        <v>16</v>
      </c>
      <c r="J12" s="10">
        <f t="shared" si="0"/>
        <v>84</v>
      </c>
      <c r="K12" s="42">
        <v>3</v>
      </c>
      <c r="L12" s="11">
        <v>5</v>
      </c>
      <c r="M12" s="11">
        <v>5</v>
      </c>
      <c r="N12" s="41">
        <v>4</v>
      </c>
      <c r="O12" s="41">
        <v>4</v>
      </c>
    </row>
    <row r="13" spans="1:15" ht="15.75" x14ac:dyDescent="0.25">
      <c r="A13" s="5">
        <f>'[1]Впишите фамилии!'!A70</f>
        <v>11</v>
      </c>
      <c r="B13" s="6">
        <f>'[1]Впишите фамилии!'!B70</f>
        <v>40</v>
      </c>
      <c r="C13" s="5" t="str">
        <f>'[1]Впишите фамилии!'!C70</f>
        <v>Пятак Виктория Андреевна</v>
      </c>
      <c r="D13" s="14"/>
      <c r="E13" s="14"/>
      <c r="F13" s="14"/>
      <c r="G13" s="14"/>
      <c r="H13" s="15"/>
      <c r="I13" s="14"/>
      <c r="J13" s="10"/>
      <c r="K13" s="11" t="s">
        <v>25</v>
      </c>
      <c r="L13" s="11" t="s">
        <v>25</v>
      </c>
      <c r="M13" s="11" t="s">
        <v>25</v>
      </c>
      <c r="N13" s="11" t="s">
        <v>25</v>
      </c>
      <c r="O13" s="11" t="s">
        <v>25</v>
      </c>
    </row>
    <row r="14" spans="1:15" ht="15.75" x14ac:dyDescent="0.25">
      <c r="A14" s="5">
        <f>'[1]Впишите фамилии!'!A71</f>
        <v>12</v>
      </c>
      <c r="B14" s="6" t="str">
        <f>'[1]Впишите фамилии!'!B71</f>
        <v>жсош</v>
      </c>
      <c r="C14" s="5" t="str">
        <f>'[1]Впишите фамилии!'!C71</f>
        <v>Вахитова Розалина Раифовна</v>
      </c>
      <c r="D14" s="14">
        <v>16</v>
      </c>
      <c r="E14" s="14">
        <v>17</v>
      </c>
      <c r="F14" s="14">
        <v>12</v>
      </c>
      <c r="G14" s="14">
        <v>5</v>
      </c>
      <c r="H14" s="15" t="s">
        <v>14</v>
      </c>
      <c r="I14" s="14">
        <v>13</v>
      </c>
      <c r="J14" s="10">
        <f t="shared" si="0"/>
        <v>63</v>
      </c>
      <c r="K14" s="41">
        <v>4</v>
      </c>
      <c r="L14" s="41">
        <v>4</v>
      </c>
      <c r="M14" s="42">
        <v>3</v>
      </c>
      <c r="N14" s="42">
        <v>3</v>
      </c>
      <c r="O14" s="42">
        <v>3</v>
      </c>
    </row>
    <row r="15" spans="1:15" ht="15.75" x14ac:dyDescent="0.25">
      <c r="A15" s="5">
        <f>'[1]Впишите фамилии!'!A72</f>
        <v>13</v>
      </c>
      <c r="B15" s="6" t="str">
        <f>'[1]Впишите фамилии!'!B72</f>
        <v>жсош</v>
      </c>
      <c r="C15" s="5" t="str">
        <f>'[1]Впишите фамилии!'!C72</f>
        <v>Головатая Виолетта Владимировна</v>
      </c>
      <c r="D15" s="8">
        <v>13</v>
      </c>
      <c r="E15" s="8">
        <v>18</v>
      </c>
      <c r="F15" s="8">
        <v>21</v>
      </c>
      <c r="G15" s="8">
        <v>12</v>
      </c>
      <c r="H15" s="9" t="s">
        <v>15</v>
      </c>
      <c r="I15" s="8">
        <v>16</v>
      </c>
      <c r="J15" s="10">
        <f t="shared" si="0"/>
        <v>80</v>
      </c>
      <c r="K15" s="42">
        <v>3</v>
      </c>
      <c r="L15" s="11">
        <v>5</v>
      </c>
      <c r="M15" s="11">
        <v>5</v>
      </c>
      <c r="N15" s="41">
        <v>4</v>
      </c>
      <c r="O15" s="41">
        <v>4</v>
      </c>
    </row>
    <row r="16" spans="1:15" ht="15.75" x14ac:dyDescent="0.25">
      <c r="A16" s="19"/>
      <c r="B16" s="20" t="s">
        <v>18</v>
      </c>
      <c r="C16" s="21" t="s">
        <v>19</v>
      </c>
      <c r="D16" s="22">
        <f t="shared" ref="D16:I16" si="1">AVERAGE(D3:D15)</f>
        <v>18.333333333333332</v>
      </c>
      <c r="E16" s="22">
        <f t="shared" si="1"/>
        <v>19.75</v>
      </c>
      <c r="F16" s="22">
        <f t="shared" si="1"/>
        <v>18.083333333333332</v>
      </c>
      <c r="G16" s="22">
        <f t="shared" si="1"/>
        <v>16.916666666666668</v>
      </c>
      <c r="H16" s="22"/>
      <c r="I16" s="22">
        <f t="shared" si="1"/>
        <v>17.833333333333332</v>
      </c>
      <c r="J16" s="22">
        <f>AVERAGE(J3:J15)</f>
        <v>90.916666666666671</v>
      </c>
      <c r="K16" s="22">
        <v>4.166666666666667</v>
      </c>
      <c r="L16" s="22">
        <v>4.833333333333333</v>
      </c>
      <c r="M16" s="22">
        <v>4.166666666666667</v>
      </c>
      <c r="N16" s="22">
        <v>4.25</v>
      </c>
      <c r="O16" s="22">
        <v>3.8333333333333335</v>
      </c>
    </row>
    <row r="17" spans="1:15" x14ac:dyDescent="0.25">
      <c r="A17" s="5">
        <f>'[1]Впишите фамилии!'!E60</f>
        <v>1</v>
      </c>
      <c r="B17" s="6">
        <f>'[1]Впишите фамилии!'!F60</f>
        <v>9</v>
      </c>
      <c r="C17" s="5" t="str">
        <f>'[1]Впишите фамилии!'!G60</f>
        <v>Алдабергенова Анель Рустамовна</v>
      </c>
      <c r="D17" s="23"/>
      <c r="E17" s="23"/>
      <c r="F17" s="23"/>
      <c r="G17" s="23"/>
      <c r="H17" s="24"/>
      <c r="I17" s="23"/>
      <c r="J17" s="10"/>
      <c r="K17" s="11" t="s">
        <v>25</v>
      </c>
      <c r="L17" s="11" t="s">
        <v>25</v>
      </c>
      <c r="M17" s="11" t="s">
        <v>25</v>
      </c>
      <c r="N17" s="11" t="s">
        <v>25</v>
      </c>
      <c r="O17" s="11" t="s">
        <v>25</v>
      </c>
    </row>
    <row r="18" spans="1:15" x14ac:dyDescent="0.25">
      <c r="A18" s="5">
        <f>'[1]Впишите фамилии!'!E61</f>
        <v>2</v>
      </c>
      <c r="B18" s="6">
        <f>'[1]Впишите фамилии!'!F61</f>
        <v>9</v>
      </c>
      <c r="C18" s="5" t="str">
        <f>'[1]Впишите фамилии!'!G61</f>
        <v>Деменко Екатерина Сергеевна</v>
      </c>
      <c r="D18" s="25">
        <v>19</v>
      </c>
      <c r="E18" s="25">
        <v>18</v>
      </c>
      <c r="F18" s="25">
        <v>14</v>
      </c>
      <c r="G18" s="25">
        <v>22</v>
      </c>
      <c r="H18" s="26" t="s">
        <v>13</v>
      </c>
      <c r="I18" s="25">
        <v>15</v>
      </c>
      <c r="J18" s="10">
        <f>D18+E18+F18+G18+I18</f>
        <v>88</v>
      </c>
      <c r="K18" s="41">
        <v>4</v>
      </c>
      <c r="L18" s="11">
        <v>5</v>
      </c>
      <c r="M18" s="41">
        <v>4</v>
      </c>
      <c r="N18" s="11">
        <v>5</v>
      </c>
      <c r="O18" s="41">
        <v>4</v>
      </c>
    </row>
    <row r="19" spans="1:15" x14ac:dyDescent="0.25">
      <c r="A19" s="5">
        <f>'[1]Впишите фамилии!'!E62</f>
        <v>3</v>
      </c>
      <c r="B19" s="6">
        <f>'[1]Впишите фамилии!'!F62</f>
        <v>20</v>
      </c>
      <c r="C19" s="5" t="str">
        <f>'[1]Впишите фамилии!'!G62</f>
        <v>Кәрім Аида Ермекқызы</v>
      </c>
      <c r="D19" s="25">
        <v>14</v>
      </c>
      <c r="E19" s="25">
        <v>18</v>
      </c>
      <c r="F19" s="25">
        <v>17</v>
      </c>
      <c r="G19" s="25">
        <v>21</v>
      </c>
      <c r="H19" s="26" t="s">
        <v>15</v>
      </c>
      <c r="I19" s="25">
        <v>11</v>
      </c>
      <c r="J19" s="10">
        <f>D19+E19+F19+G19+I19</f>
        <v>81</v>
      </c>
      <c r="K19" s="41">
        <v>4</v>
      </c>
      <c r="L19" s="11">
        <v>5</v>
      </c>
      <c r="M19" s="41">
        <v>4</v>
      </c>
      <c r="N19" s="11">
        <v>5</v>
      </c>
      <c r="O19" s="11">
        <v>3</v>
      </c>
    </row>
    <row r="20" spans="1:15" x14ac:dyDescent="0.25">
      <c r="A20" s="5">
        <f>'[1]Впишите фамилии!'!E63</f>
        <v>4</v>
      </c>
      <c r="B20" s="6">
        <f>'[1]Впишите фамилии!'!F63</f>
        <v>20</v>
      </c>
      <c r="C20" s="5" t="str">
        <f>'[1]Впишите фамилии!'!G63</f>
        <v>Киреева Айнура Нартаевна</v>
      </c>
      <c r="D20" s="25">
        <v>22</v>
      </c>
      <c r="E20" s="25">
        <v>18</v>
      </c>
      <c r="F20" s="25">
        <v>16</v>
      </c>
      <c r="G20" s="25">
        <v>16</v>
      </c>
      <c r="H20" s="26" t="s">
        <v>20</v>
      </c>
      <c r="I20" s="25">
        <v>19</v>
      </c>
      <c r="J20" s="10">
        <f>D20+E20+F20+G20+I20</f>
        <v>91</v>
      </c>
      <c r="K20" s="11">
        <v>5</v>
      </c>
      <c r="L20" s="11">
        <v>5</v>
      </c>
      <c r="M20" s="41">
        <v>4</v>
      </c>
      <c r="N20" s="41">
        <v>4</v>
      </c>
      <c r="O20" s="41">
        <v>4</v>
      </c>
    </row>
    <row r="21" spans="1:15" x14ac:dyDescent="0.25">
      <c r="A21" s="5">
        <f>'[1]Впишите фамилии!'!E64</f>
        <v>5</v>
      </c>
      <c r="B21" s="6">
        <f>'[1]Впишите фамилии!'!F64</f>
        <v>20</v>
      </c>
      <c r="C21" s="5" t="str">
        <f>'[1]Впишите фамилии!'!G64</f>
        <v>Сериков Еламан Кайргельдинович</v>
      </c>
      <c r="D21" s="27">
        <v>21</v>
      </c>
      <c r="E21" s="27">
        <v>18</v>
      </c>
      <c r="F21" s="27">
        <v>18</v>
      </c>
      <c r="G21" s="27">
        <v>19</v>
      </c>
      <c r="H21" s="28" t="s">
        <v>13</v>
      </c>
      <c r="I21" s="27">
        <v>20</v>
      </c>
      <c r="J21" s="10">
        <f>D21+E21+F21+G21+I21</f>
        <v>96</v>
      </c>
      <c r="K21" s="11">
        <v>5</v>
      </c>
      <c r="L21" s="11">
        <v>5</v>
      </c>
      <c r="M21" s="41">
        <v>4</v>
      </c>
      <c r="N21" s="41">
        <v>4</v>
      </c>
      <c r="O21" s="11">
        <v>5</v>
      </c>
    </row>
    <row r="22" spans="1:15" x14ac:dyDescent="0.25">
      <c r="A22" s="5">
        <f>'[1]Впишите фамилии!'!E65</f>
        <v>6</v>
      </c>
      <c r="B22" s="6">
        <f>'[1]Впишите фамилии!'!F65</f>
        <v>25</v>
      </c>
      <c r="C22" s="5" t="str">
        <f>'[1]Впишите фамилии!'!G65</f>
        <v xml:space="preserve">Қабдығали Дәулет Мағданұлы </v>
      </c>
      <c r="D22" s="25"/>
      <c r="E22" s="25"/>
      <c r="F22" s="25"/>
      <c r="G22" s="25"/>
      <c r="H22" s="26"/>
      <c r="I22" s="25"/>
      <c r="J22" s="10"/>
      <c r="K22" s="11" t="s">
        <v>25</v>
      </c>
      <c r="L22" s="11" t="s">
        <v>25</v>
      </c>
      <c r="M22" s="11" t="s">
        <v>25</v>
      </c>
      <c r="N22" s="43" t="s">
        <v>25</v>
      </c>
      <c r="O22" s="11" t="s">
        <v>25</v>
      </c>
    </row>
    <row r="23" spans="1:15" x14ac:dyDescent="0.25">
      <c r="A23" s="5">
        <f>'[1]Впишите фамилии!'!E66</f>
        <v>7</v>
      </c>
      <c r="B23" s="6">
        <f>'[1]Впишите фамилии!'!F66</f>
        <v>25</v>
      </c>
      <c r="C23" s="5" t="str">
        <f>'[1]Впишите фамилии!'!G66</f>
        <v>Жармагамбетова Анара  Қанатқызы</v>
      </c>
      <c r="D23" s="25"/>
      <c r="E23" s="25"/>
      <c r="F23" s="25"/>
      <c r="G23" s="25"/>
      <c r="H23" s="26"/>
      <c r="I23" s="25"/>
      <c r="J23" s="10"/>
      <c r="K23" s="11" t="s">
        <v>25</v>
      </c>
      <c r="L23" s="11" t="s">
        <v>25</v>
      </c>
      <c r="M23" s="11" t="s">
        <v>25</v>
      </c>
      <c r="N23" s="11" t="s">
        <v>25</v>
      </c>
      <c r="O23" s="11" t="s">
        <v>25</v>
      </c>
    </row>
    <row r="24" spans="1:15" x14ac:dyDescent="0.25">
      <c r="A24" s="5">
        <f>'[1]Впишите фамилии!'!E67</f>
        <v>8</v>
      </c>
      <c r="B24" s="6">
        <f>'[1]Впишите фамилии!'!F67</f>
        <v>34</v>
      </c>
      <c r="C24" s="5" t="str">
        <f>'[1]Впишите фамилии!'!G67</f>
        <v>Рымар Олеся Петровна</v>
      </c>
      <c r="D24" s="23">
        <v>19</v>
      </c>
      <c r="E24" s="23">
        <v>14</v>
      </c>
      <c r="F24" s="23">
        <v>12</v>
      </c>
      <c r="G24" s="23">
        <v>12</v>
      </c>
      <c r="H24" s="24" t="s">
        <v>14</v>
      </c>
      <c r="I24" s="23">
        <v>16</v>
      </c>
      <c r="J24" s="10">
        <f t="shared" ref="J24:J25" si="2">D24+E24+F24+G24+I24</f>
        <v>73</v>
      </c>
      <c r="K24" s="41">
        <v>4</v>
      </c>
      <c r="L24" s="41">
        <v>4</v>
      </c>
      <c r="M24" s="42">
        <v>3</v>
      </c>
      <c r="N24" s="41">
        <v>4</v>
      </c>
      <c r="O24" s="41">
        <v>4</v>
      </c>
    </row>
    <row r="25" spans="1:15" x14ac:dyDescent="0.25">
      <c r="A25" s="5">
        <f>'[1]Впишите фамилии!'!E68</f>
        <v>9</v>
      </c>
      <c r="B25" s="6">
        <f>'[1]Впишите фамилии!'!F68</f>
        <v>34</v>
      </c>
      <c r="C25" s="5" t="str">
        <f>'[1]Впишите фамилии!'!G68</f>
        <v>Сагитова Адина Борисовна</v>
      </c>
      <c r="D25" s="23">
        <v>16</v>
      </c>
      <c r="E25" s="23">
        <v>14</v>
      </c>
      <c r="F25" s="23">
        <v>14</v>
      </c>
      <c r="G25" s="23">
        <v>13</v>
      </c>
      <c r="H25" s="24" t="s">
        <v>12</v>
      </c>
      <c r="I25" s="23">
        <v>15</v>
      </c>
      <c r="J25" s="10">
        <f t="shared" si="2"/>
        <v>72</v>
      </c>
      <c r="K25" s="41">
        <v>4</v>
      </c>
      <c r="L25" s="41">
        <v>4</v>
      </c>
      <c r="M25" s="41">
        <v>4</v>
      </c>
      <c r="N25" s="41">
        <v>4</v>
      </c>
      <c r="O25" s="41">
        <v>4</v>
      </c>
    </row>
    <row r="26" spans="1:15" x14ac:dyDescent="0.25">
      <c r="A26" s="19"/>
      <c r="B26" s="20" t="s">
        <v>21</v>
      </c>
      <c r="C26" s="29" t="s">
        <v>22</v>
      </c>
      <c r="D26" s="22">
        <f t="shared" ref="D26:I26" si="3">AVERAGE(D18:D25)</f>
        <v>18.5</v>
      </c>
      <c r="E26" s="22">
        <f t="shared" si="3"/>
        <v>16.666666666666668</v>
      </c>
      <c r="F26" s="22">
        <f t="shared" si="3"/>
        <v>15.166666666666666</v>
      </c>
      <c r="G26" s="22">
        <f t="shared" si="3"/>
        <v>17.166666666666668</v>
      </c>
      <c r="H26" s="22"/>
      <c r="I26" s="22">
        <f t="shared" si="3"/>
        <v>16</v>
      </c>
      <c r="J26" s="22">
        <f>AVERAGE(J18:J25)</f>
        <v>83.5</v>
      </c>
      <c r="K26" s="22">
        <f t="shared" ref="K26:O26" si="4">AVERAGE(K18:K25)</f>
        <v>4.333333333333333</v>
      </c>
      <c r="L26" s="22">
        <f t="shared" si="4"/>
        <v>4.666666666666667</v>
      </c>
      <c r="M26" s="22">
        <f t="shared" si="4"/>
        <v>3.8333333333333335</v>
      </c>
      <c r="N26" s="22">
        <f t="shared" si="4"/>
        <v>4.333333333333333</v>
      </c>
      <c r="O26" s="22">
        <f t="shared" si="4"/>
        <v>4</v>
      </c>
    </row>
    <row r="27" spans="1:15" ht="15.75" x14ac:dyDescent="0.25">
      <c r="A27" s="30"/>
      <c r="B27" s="31"/>
      <c r="C27" s="32"/>
      <c r="D27" s="33"/>
      <c r="E27" s="33"/>
      <c r="F27" s="33"/>
      <c r="G27" s="33"/>
      <c r="H27" s="33"/>
      <c r="I27" s="34"/>
      <c r="J27" s="33"/>
      <c r="K27" s="33"/>
      <c r="L27" s="33"/>
      <c r="M27" s="33"/>
      <c r="N27" s="33"/>
      <c r="O27" s="35"/>
    </row>
    <row r="28" spans="1:15" x14ac:dyDescent="0.25">
      <c r="A28" s="36"/>
      <c r="B28" s="31"/>
      <c r="C28" s="36" t="s">
        <v>23</v>
      </c>
      <c r="D28" s="31"/>
      <c r="E28" s="31"/>
      <c r="F28" s="31"/>
      <c r="G28" s="31"/>
      <c r="H28" s="36"/>
      <c r="I28" s="31"/>
      <c r="J28" s="36"/>
      <c r="K28" s="36"/>
      <c r="L28" s="36"/>
      <c r="M28" s="36"/>
      <c r="N28" s="36"/>
      <c r="O28" s="36"/>
    </row>
    <row r="29" spans="1:15" ht="18.75" x14ac:dyDescent="0.25">
      <c r="C29" s="47" t="s">
        <v>24</v>
      </c>
      <c r="D29" s="47"/>
      <c r="E29" s="47"/>
      <c r="F29" s="47"/>
      <c r="G29" s="47"/>
      <c r="H29" s="47"/>
      <c r="I29" s="47"/>
      <c r="J29" s="47"/>
      <c r="K29" s="47"/>
      <c r="L29" s="39"/>
    </row>
    <row r="31" spans="1:15" ht="18.75" x14ac:dyDescent="0.3">
      <c r="C31" s="40">
        <f ca="1">TODAY()</f>
        <v>42305</v>
      </c>
    </row>
  </sheetData>
  <protectedRanges>
    <protectedRange password="8DF2" sqref="K1:L1 J17:J25 J27:O65456 K3:L25 M1:O25 J1:J15" name="Диапазон1"/>
  </protectedRanges>
  <mergeCells count="4">
    <mergeCell ref="A1:J1"/>
    <mergeCell ref="K1:O1"/>
    <mergeCell ref="H2:I2"/>
    <mergeCell ref="C29:K29"/>
  </mergeCells>
  <pageMargins left="0" right="0" top="0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2015-10-23T11:59:58Z</cp:lastPrinted>
  <dcterms:created xsi:type="dcterms:W3CDTF">2015-10-23T11:02:41Z</dcterms:created>
  <dcterms:modified xsi:type="dcterms:W3CDTF">2015-10-28T09:53:58Z</dcterms:modified>
</cp:coreProperties>
</file>