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3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D42" i="1" l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N42" i="1"/>
  <c r="M42" i="1"/>
  <c r="L42" i="1"/>
  <c r="K42" i="1"/>
  <c r="J42" i="1"/>
  <c r="I42" i="1"/>
  <c r="AF42" i="1" s="1"/>
  <c r="H42" i="1"/>
  <c r="G42" i="1"/>
  <c r="F42" i="1"/>
  <c r="E42" i="1"/>
  <c r="D42" i="1"/>
  <c r="C42" i="1"/>
  <c r="AF41" i="1"/>
  <c r="Q41" i="1"/>
  <c r="AF40" i="1"/>
  <c r="Q40" i="1"/>
  <c r="AF39" i="1"/>
  <c r="Q39" i="1"/>
  <c r="AF38" i="1"/>
  <c r="Q38" i="1"/>
  <c r="AF37" i="1"/>
  <c r="Q37" i="1"/>
  <c r="AF36" i="1"/>
  <c r="Q36" i="1"/>
  <c r="AF35" i="1"/>
  <c r="Q35" i="1"/>
  <c r="AF34" i="1"/>
  <c r="Q34" i="1"/>
  <c r="AF33" i="1"/>
  <c r="Q33" i="1"/>
  <c r="AF32" i="1"/>
  <c r="Q32" i="1"/>
  <c r="AF31" i="1"/>
  <c r="Q31" i="1"/>
  <c r="AF30" i="1"/>
  <c r="Q30" i="1"/>
  <c r="AF29" i="1"/>
  <c r="Q29" i="1"/>
  <c r="AF28" i="1"/>
  <c r="Q28" i="1"/>
  <c r="AF27" i="1"/>
  <c r="Q27" i="1"/>
  <c r="AF26" i="1"/>
  <c r="Q26" i="1"/>
  <c r="AF25" i="1"/>
  <c r="Q25" i="1"/>
  <c r="AF24" i="1"/>
  <c r="Q24" i="1"/>
  <c r="AF23" i="1"/>
  <c r="Q23" i="1"/>
  <c r="AF22" i="1"/>
  <c r="Q22" i="1"/>
  <c r="AF21" i="1"/>
  <c r="Q21" i="1"/>
  <c r="AF20" i="1"/>
  <c r="Q20" i="1"/>
  <c r="AF19" i="1"/>
  <c r="Q19" i="1"/>
  <c r="AF18" i="1"/>
  <c r="Q18" i="1"/>
  <c r="AF17" i="1"/>
  <c r="Q17" i="1"/>
  <c r="AF16" i="1"/>
  <c r="Q16" i="1"/>
  <c r="AF15" i="1"/>
  <c r="Q15" i="1"/>
  <c r="AF14" i="1"/>
  <c r="Q14" i="1"/>
  <c r="AF13" i="1"/>
  <c r="Q13" i="1"/>
  <c r="AF12" i="1"/>
  <c r="Q12" i="1"/>
  <c r="AF11" i="1"/>
  <c r="Q11" i="1"/>
  <c r="AF10" i="1"/>
  <c r="Q10" i="1"/>
  <c r="AF9" i="1"/>
  <c r="Q9" i="1"/>
  <c r="AF8" i="1"/>
  <c r="Q8" i="1"/>
  <c r="AF7" i="1"/>
  <c r="Q7" i="1"/>
  <c r="AF6" i="1"/>
  <c r="Q6" i="1"/>
  <c r="AF5" i="1"/>
  <c r="Q5" i="1"/>
  <c r="AF4" i="1"/>
  <c r="Q4" i="1"/>
</calcChain>
</file>

<file path=xl/sharedStrings.xml><?xml version="1.0" encoding="utf-8"?>
<sst xmlns="http://schemas.openxmlformats.org/spreadsheetml/2006/main" count="112" uniqueCount="102">
  <si>
    <t>Итоги пробного тестирования  ЕНТ (города)   2015-2016 учебный год, январь</t>
  </si>
  <si>
    <t>№</t>
  </si>
  <si>
    <t>№ школы</t>
  </si>
  <si>
    <t>Количество выпускников 2016 года</t>
  </si>
  <si>
    <t>Количество участников в ЕНТ-2016</t>
  </si>
  <si>
    <t>Средний балл</t>
  </si>
  <si>
    <t>Наименование предметов</t>
  </si>
  <si>
    <t>% участия</t>
  </si>
  <si>
    <t>всего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</si>
  <si>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</si>
  <si>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</si>
  <si>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</si>
  <si>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</si>
  <si>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</si>
  <si>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ЕНТ - 2015</t>
  </si>
  <si>
    <t>январь</t>
  </si>
  <si>
    <t>динамика</t>
  </si>
  <si>
    <t>казахский язык</t>
  </si>
  <si>
    <t>русский язык</t>
  </si>
  <si>
    <t>ист.Каз.</t>
  </si>
  <si>
    <t>математика</t>
  </si>
  <si>
    <t>физика</t>
  </si>
  <si>
    <t>химия</t>
  </si>
  <si>
    <t>биология</t>
  </si>
  <si>
    <t>география</t>
  </si>
  <si>
    <t>всем. ист.</t>
  </si>
  <si>
    <t>каз. лит.</t>
  </si>
  <si>
    <t>рус. лит.</t>
  </si>
  <si>
    <t>англ. язык</t>
  </si>
  <si>
    <t>немецкий язык</t>
  </si>
  <si>
    <t>французский язык</t>
  </si>
  <si>
    <t>СОШ №1</t>
  </si>
  <si>
    <t>СОШ №2</t>
  </si>
  <si>
    <t>СОШ №4</t>
  </si>
  <si>
    <t>СОШ №5</t>
  </si>
  <si>
    <t>СОШ №6</t>
  </si>
  <si>
    <t>СОШ №7</t>
  </si>
  <si>
    <t>СОШ №9</t>
  </si>
  <si>
    <t>-</t>
  </si>
  <si>
    <t>СОШ №11</t>
  </si>
  <si>
    <t>СОШ №12</t>
  </si>
  <si>
    <t>СОШ №13</t>
  </si>
  <si>
    <t>СОШ №14</t>
  </si>
  <si>
    <t>СОШ №16</t>
  </si>
  <si>
    <t>СОШ №17</t>
  </si>
  <si>
    <t>СОШ №18</t>
  </si>
  <si>
    <t>СОШ №19</t>
  </si>
  <si>
    <t>СОШ №20</t>
  </si>
  <si>
    <t>СОШ №21</t>
  </si>
  <si>
    <t>СОШ №22</t>
  </si>
  <si>
    <t>19,9</t>
  </si>
  <si>
    <t>19,3</t>
  </si>
  <si>
    <t>17,6</t>
  </si>
  <si>
    <t>11,5</t>
  </si>
  <si>
    <t>0</t>
  </si>
  <si>
    <t>17,5</t>
  </si>
  <si>
    <t>11,6</t>
  </si>
  <si>
    <t>18,5</t>
  </si>
  <si>
    <t>СОШ №24</t>
  </si>
  <si>
    <t>СОШ №25</t>
  </si>
  <si>
    <t>СОШ №26</t>
  </si>
  <si>
    <t>СОШ №27</t>
  </si>
  <si>
    <t>СОШ №28</t>
  </si>
  <si>
    <t>СОШ №29</t>
  </si>
  <si>
    <t>СОШ №33</t>
  </si>
  <si>
    <t>СОШ №34</t>
  </si>
  <si>
    <t>18,7</t>
  </si>
  <si>
    <t>СОШ №35</t>
  </si>
  <si>
    <t>СОШ №36</t>
  </si>
  <si>
    <t>СОШ №37</t>
  </si>
  <si>
    <t>СОШ №39</t>
  </si>
  <si>
    <t>СОШ №40</t>
  </si>
  <si>
    <t>86</t>
  </si>
  <si>
    <t>СОШ №41</t>
  </si>
  <si>
    <t>СОШ №42</t>
  </si>
  <si>
    <t>СОШ №43</t>
  </si>
  <si>
    <t>СТИКС</t>
  </si>
  <si>
    <t xml:space="preserve">КСОШ </t>
  </si>
  <si>
    <t>20,73</t>
  </si>
  <si>
    <t>14,87</t>
  </si>
  <si>
    <t>14,2</t>
  </si>
  <si>
    <t>ЖСОШ</t>
  </si>
  <si>
    <t>ЛИНГВА</t>
  </si>
  <si>
    <t>Павлодар</t>
  </si>
  <si>
    <t>январь 2015</t>
  </si>
  <si>
    <t xml:space="preserve">прибыли:     </t>
  </si>
  <si>
    <t>выбыли:</t>
  </si>
  <si>
    <t>в СОШ№20</t>
  </si>
  <si>
    <t>Бекенова Анеля Сериковна из Красноармейской СОШ</t>
  </si>
  <si>
    <t xml:space="preserve"> СОШ№4 Бабаев Артем- выбыл в Россию</t>
  </si>
  <si>
    <t>Тулепбергенова Саягуль Саятовна из Красноармейской СОШ</t>
  </si>
  <si>
    <t>"СТИКС" Алькенов Алишер в Качирский р-н Береговая СОШ</t>
  </si>
  <si>
    <t>в СОШ№29</t>
  </si>
  <si>
    <t>Касымов Диас прибыл из России</t>
  </si>
  <si>
    <t>СОШ №25 Хабибулла Айбек  Качирский  р/н, с. Теренкол</t>
  </si>
  <si>
    <t>в СОШ№41</t>
  </si>
  <si>
    <t>Гречановская Анастасия из СОШ № 42</t>
  </si>
  <si>
    <t>СОШ№33 Султангазина Диана в ВКО,  Бексакагайский район, с.Карабас Семеновская СШ</t>
  </si>
  <si>
    <t>в СОШ№37 из СОШ№4-13, СОШ№21-3, СОШ№22-1, СОШ№25-2, СОШ№35-1, СОШ№12-1</t>
  </si>
  <si>
    <t>ЛИНГВА Нурланова Гулия в с.Коктюбе Майского района</t>
  </si>
  <si>
    <t>в СОШ№37 Экибастуз СОШ№18 Баж Жанибек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</si>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</sst>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1"/>
      <color rgb="FF00206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rgb="FF00206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textRotation="90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90" wrapText="1"/>
    </xf>
    <xf numFmtId="2" fontId="4" fillId="0" borderId="4" xfId="0" applyNumberFormat="1" applyFont="1" applyBorder="1" applyAlignment="1">
      <alignment horizontal="center" vertical="center" textRotation="90" wrapText="1"/>
    </xf>
    <xf numFmtId="164" fontId="4" fillId="0" borderId="4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textRotation="90"/>
    </xf>
    <xf numFmtId="0" fontId="0" fillId="0" borderId="4" xfId="0" applyBorder="1"/>
    <xf numFmtId="0" fontId="1" fillId="0" borderId="4" xfId="0" applyFont="1" applyBorder="1"/>
    <xf numFmtId="0" fontId="4" fillId="0" borderId="4" xfId="0" applyFont="1" applyFill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/>
    <xf numFmtId="0" fontId="6" fillId="0" borderId="4" xfId="0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6" fillId="0" borderId="4" xfId="0" applyFont="1" applyBorder="1"/>
    <xf numFmtId="0" fontId="7" fillId="0" borderId="4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Border="1"/>
    <xf numFmtId="0" fontId="9" fillId="0" borderId="4" xfId="0" applyFont="1" applyBorder="1"/>
    <xf numFmtId="0" fontId="10" fillId="0" borderId="4" xfId="0" applyFont="1" applyBorder="1" applyAlignment="1">
      <alignment horizontal="center"/>
    </xf>
    <xf numFmtId="2" fontId="10" fillId="0" borderId="4" xfId="0" applyNumberFormat="1" applyFont="1" applyBorder="1" applyAlignment="1">
      <alignment horizontal="center"/>
    </xf>
    <xf numFmtId="2" fontId="11" fillId="0" borderId="4" xfId="0" applyNumberFormat="1" applyFont="1" applyFill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/>
    </xf>
    <xf numFmtId="9" fontId="12" fillId="0" borderId="4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3"/>
  <sheetViews>
    <sheetView tabSelected="1" workbookViewId="0">
      <selection activeCell="AI10" sqref="AI10"/>
    </sheetView>
  </sheetViews>
  <sheetFormatPr defaultRowHeight="15.75" x14ac:dyDescent="0.25"/>
  <cols>
    <col min="1" max="1" width="3.85546875" style="19" customWidth="1"/>
    <col min="2" max="2" width="10.7109375" style="20" customWidth="1"/>
    <col min="3" max="3" width="6.28515625" style="4" customWidth="1"/>
    <col min="4" max="4" width="5.5703125" style="4" customWidth="1"/>
    <col min="5" max="5" width="5.140625" style="4" customWidth="1"/>
    <col min="6" max="6" width="7.5703125" style="4" customWidth="1"/>
    <col min="7" max="8" width="5.42578125" style="4" customWidth="1"/>
    <col min="9" max="9" width="5.28515625" style="4" customWidth="1"/>
    <col min="10" max="10" width="5.42578125" style="4" customWidth="1"/>
    <col min="11" max="11" width="4.85546875" style="4" customWidth="1"/>
    <col min="12" max="12" width="5.85546875" style="4" customWidth="1"/>
    <col min="13" max="13" width="6.28515625" style="4" customWidth="1"/>
    <col min="14" max="14" width="5.85546875" style="4" customWidth="1"/>
    <col min="15" max="16" width="6.5703125" style="4" customWidth="1"/>
    <col min="17" max="17" width="6.28515625" style="4" customWidth="1"/>
    <col min="18" max="18" width="5.7109375" style="4" customWidth="1"/>
    <col min="19" max="19" width="7.5703125" style="4" customWidth="1"/>
    <col min="20" max="20" width="6.7109375" style="4" customWidth="1"/>
    <col min="21" max="21" width="5.85546875" style="4" customWidth="1"/>
    <col min="22" max="23" width="5.42578125" style="4" customWidth="1"/>
    <col min="24" max="25" width="6" style="4" customWidth="1"/>
    <col min="26" max="26" width="6.140625" style="4" customWidth="1"/>
    <col min="27" max="27" width="5.5703125" style="4" customWidth="1"/>
    <col min="28" max="28" width="5.42578125" style="4" customWidth="1"/>
    <col min="29" max="29" width="5.5703125" style="4" customWidth="1"/>
    <col min="30" max="30" width="6" style="4" customWidth="1"/>
    <col min="31" max="31" width="5.140625" style="4" customWidth="1"/>
    <col min="32" max="32" width="7.5703125" style="4" customWidth="1"/>
  </cols>
  <sheetData>
    <row r="1" spans="1:32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</row>
    <row r="2" spans="1:32" ht="15" x14ac:dyDescent="0.25">
      <c r="A2" s="5" t="s">
        <v>1</v>
      </c>
      <c r="B2" s="5" t="s">
        <v>2</v>
      </c>
      <c r="C2" s="6" t="s">
        <v>3</v>
      </c>
      <c r="D2" s="7"/>
      <c r="E2" s="7"/>
      <c r="F2" s="7"/>
      <c r="G2" s="7"/>
      <c r="H2" s="8"/>
      <c r="I2" s="6" t="s">
        <v>4</v>
      </c>
      <c r="J2" s="7"/>
      <c r="K2" s="7"/>
      <c r="L2" s="7"/>
      <c r="M2" s="7"/>
      <c r="N2" s="8"/>
      <c r="O2" s="6" t="s">
        <v>5</v>
      </c>
      <c r="P2" s="8"/>
      <c r="Q2" s="9" t="s">
        <v>6</v>
      </c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1"/>
      <c r="AF2" s="12" t="s">
        <v>7</v>
      </c>
    </row>
    <row r="3" spans="1:32" ht="83.25" customHeight="1" x14ac:dyDescent="0.25">
      <c r="A3" s="13"/>
      <c r="B3" s="14"/>
      <c r="C3" s="15" t="s">
        <v>8</v>
      </c>
      <c r="D3" s="15" t="s">
        <v>9</v>
      </c>
      <c r="E3" s="15" t="s">
        <v>10</v>
      </c>
      <c r="F3" s="15" t="s">
        <v>11</v>
      </c>
      <c r="G3" s="15" t="s">
        <v>12</v>
      </c>
      <c r="H3" s="15" t="s">
        <v>13</v>
      </c>
      <c r="I3" s="15" t="s">
        <v>8</v>
      </c>
      <c r="J3" s="15" t="s">
        <v>9</v>
      </c>
      <c r="K3" s="15" t="s">
        <v>10</v>
      </c>
      <c r="L3" s="15" t="s">
        <v>11</v>
      </c>
      <c r="M3" s="15" t="s">
        <v>12</v>
      </c>
      <c r="N3" s="15" t="s">
        <v>13</v>
      </c>
      <c r="O3" s="16" t="s">
        <v>14</v>
      </c>
      <c r="P3" s="16" t="s">
        <v>15</v>
      </c>
      <c r="Q3" s="15" t="s">
        <v>16</v>
      </c>
      <c r="R3" s="17" t="s">
        <v>17</v>
      </c>
      <c r="S3" s="17" t="s">
        <v>18</v>
      </c>
      <c r="T3" s="17" t="s">
        <v>19</v>
      </c>
      <c r="U3" s="17" t="s">
        <v>20</v>
      </c>
      <c r="V3" s="17" t="s">
        <v>21</v>
      </c>
      <c r="W3" s="17" t="s">
        <v>22</v>
      </c>
      <c r="X3" s="17" t="s">
        <v>23</v>
      </c>
      <c r="Y3" s="17" t="s">
        <v>24</v>
      </c>
      <c r="Z3" s="17" t="s">
        <v>25</v>
      </c>
      <c r="AA3" s="17" t="s">
        <v>26</v>
      </c>
      <c r="AB3" s="17" t="s">
        <v>27</v>
      </c>
      <c r="AC3" s="17" t="s">
        <v>28</v>
      </c>
      <c r="AD3" s="16" t="s">
        <v>29</v>
      </c>
      <c r="AE3" s="16" t="s">
        <v>30</v>
      </c>
      <c r="AF3" s="18"/>
    </row>
    <row r="4" spans="1:32" x14ac:dyDescent="0.25">
      <c r="A4" s="19">
        <v>1</v>
      </c>
      <c r="B4" s="20" t="s">
        <v>31</v>
      </c>
      <c r="C4" s="21">
        <v>13</v>
      </c>
      <c r="D4" s="21">
        <v>5</v>
      </c>
      <c r="E4" s="21"/>
      <c r="F4" s="21">
        <v>13</v>
      </c>
      <c r="G4" s="21">
        <v>7</v>
      </c>
      <c r="H4" s="21">
        <v>6</v>
      </c>
      <c r="I4" s="21">
        <v>13</v>
      </c>
      <c r="J4" s="21">
        <v>5</v>
      </c>
      <c r="K4" s="21"/>
      <c r="L4" s="21">
        <v>13</v>
      </c>
      <c r="M4" s="21">
        <v>7</v>
      </c>
      <c r="N4" s="21">
        <v>6</v>
      </c>
      <c r="O4" s="22">
        <v>72.13</v>
      </c>
      <c r="P4" s="21">
        <v>75.77</v>
      </c>
      <c r="Q4" s="23">
        <f>P4-O4</f>
        <v>3.6400000000000006</v>
      </c>
      <c r="R4" s="24">
        <v>17.7</v>
      </c>
      <c r="S4" s="24">
        <v>15.9</v>
      </c>
      <c r="T4" s="24">
        <v>15.1</v>
      </c>
      <c r="U4" s="24">
        <v>13.7</v>
      </c>
      <c r="V4" s="24">
        <v>9.4</v>
      </c>
      <c r="W4" s="24"/>
      <c r="X4" s="24">
        <v>15.6</v>
      </c>
      <c r="Y4" s="24"/>
      <c r="Z4" s="24"/>
      <c r="AA4" s="24"/>
      <c r="AB4" s="24"/>
      <c r="AC4" s="24">
        <v>18</v>
      </c>
      <c r="AD4" s="24"/>
      <c r="AE4" s="25"/>
      <c r="AF4" s="26">
        <f t="shared" ref="AF4:AF42" si="0">I4/C4</f>
        <v>1</v>
      </c>
    </row>
    <row r="5" spans="1:32" x14ac:dyDescent="0.25">
      <c r="A5" s="19">
        <v>2</v>
      </c>
      <c r="B5" s="20" t="s">
        <v>32</v>
      </c>
      <c r="C5" s="21">
        <v>13</v>
      </c>
      <c r="D5" s="21">
        <v>13</v>
      </c>
      <c r="E5" s="21">
        <v>13</v>
      </c>
      <c r="F5" s="21">
        <v>0</v>
      </c>
      <c r="G5" s="21">
        <v>7</v>
      </c>
      <c r="H5" s="21">
        <v>6</v>
      </c>
      <c r="I5" s="21">
        <v>12</v>
      </c>
      <c r="J5" s="21">
        <v>12</v>
      </c>
      <c r="K5" s="21">
        <v>12</v>
      </c>
      <c r="L5" s="21">
        <v>0</v>
      </c>
      <c r="M5" s="21">
        <v>6</v>
      </c>
      <c r="N5" s="21">
        <v>6</v>
      </c>
      <c r="O5" s="27">
        <v>83.29</v>
      </c>
      <c r="P5" s="21">
        <v>81.75</v>
      </c>
      <c r="Q5" s="23">
        <f t="shared" ref="Q5:Q42" si="1">P5-O5</f>
        <v>-1.5400000000000063</v>
      </c>
      <c r="R5" s="22">
        <v>19</v>
      </c>
      <c r="S5" s="27">
        <v>19.079999999999998</v>
      </c>
      <c r="T5" s="27">
        <v>17.829999999999998</v>
      </c>
      <c r="U5" s="22">
        <v>12</v>
      </c>
      <c r="V5" s="27">
        <v>11.12</v>
      </c>
      <c r="W5" s="22">
        <v>15</v>
      </c>
      <c r="X5" s="22">
        <v>16</v>
      </c>
      <c r="Y5" s="22">
        <v>19</v>
      </c>
      <c r="Z5" s="24"/>
      <c r="AA5" s="24"/>
      <c r="AB5" s="24"/>
      <c r="AC5" s="24"/>
      <c r="AD5" s="24"/>
      <c r="AE5" s="24"/>
      <c r="AF5" s="26">
        <f t="shared" si="0"/>
        <v>0.92307692307692313</v>
      </c>
    </row>
    <row r="6" spans="1:32" x14ac:dyDescent="0.25">
      <c r="A6" s="19">
        <v>3</v>
      </c>
      <c r="B6" s="20" t="s">
        <v>33</v>
      </c>
      <c r="C6" s="21">
        <v>14</v>
      </c>
      <c r="D6" s="21">
        <v>5</v>
      </c>
      <c r="E6" s="21">
        <v>0</v>
      </c>
      <c r="F6" s="21">
        <v>14</v>
      </c>
      <c r="G6" s="21">
        <v>2</v>
      </c>
      <c r="H6" s="21">
        <v>12</v>
      </c>
      <c r="I6" s="21">
        <v>11</v>
      </c>
      <c r="J6" s="21">
        <v>5</v>
      </c>
      <c r="K6" s="21">
        <v>0</v>
      </c>
      <c r="L6" s="21">
        <v>11</v>
      </c>
      <c r="M6" s="21">
        <v>0</v>
      </c>
      <c r="N6" s="21">
        <v>11</v>
      </c>
      <c r="O6" s="27">
        <v>80.319999999999993</v>
      </c>
      <c r="P6" s="21">
        <v>71.5</v>
      </c>
      <c r="Q6" s="23">
        <f t="shared" si="1"/>
        <v>-8.8199999999999932</v>
      </c>
      <c r="R6" s="24">
        <v>18.100000000000001</v>
      </c>
      <c r="S6" s="24">
        <v>14.7</v>
      </c>
      <c r="T6" s="24">
        <v>14</v>
      </c>
      <c r="U6" s="24">
        <v>12.7</v>
      </c>
      <c r="V6" s="24">
        <v>11</v>
      </c>
      <c r="W6" s="24">
        <v>11</v>
      </c>
      <c r="X6" s="24">
        <v>13.3</v>
      </c>
      <c r="Y6" s="24">
        <v>12.5</v>
      </c>
      <c r="Z6" s="24">
        <v>9</v>
      </c>
      <c r="AA6" s="24"/>
      <c r="AB6" s="24"/>
      <c r="AC6" s="24"/>
      <c r="AD6" s="24"/>
      <c r="AE6" s="24"/>
      <c r="AF6" s="26">
        <f t="shared" si="0"/>
        <v>0.7857142857142857</v>
      </c>
    </row>
    <row r="7" spans="1:32" x14ac:dyDescent="0.25">
      <c r="A7" s="19">
        <v>4</v>
      </c>
      <c r="B7" s="20" t="s">
        <v>34</v>
      </c>
      <c r="C7" s="21">
        <v>33</v>
      </c>
      <c r="D7" s="21">
        <v>10</v>
      </c>
      <c r="E7" s="21">
        <v>0</v>
      </c>
      <c r="F7" s="21">
        <v>33</v>
      </c>
      <c r="G7" s="21">
        <v>13</v>
      </c>
      <c r="H7" s="21">
        <v>20</v>
      </c>
      <c r="I7" s="21">
        <v>33</v>
      </c>
      <c r="J7" s="21">
        <v>10</v>
      </c>
      <c r="K7" s="21">
        <v>0</v>
      </c>
      <c r="L7" s="21">
        <v>33</v>
      </c>
      <c r="M7" s="21">
        <v>13</v>
      </c>
      <c r="N7" s="21">
        <v>20</v>
      </c>
      <c r="O7" s="27">
        <v>80.06</v>
      </c>
      <c r="P7" s="21">
        <v>76.2</v>
      </c>
      <c r="Q7" s="23">
        <f t="shared" si="1"/>
        <v>-3.8599999999999994</v>
      </c>
      <c r="R7" s="24">
        <v>17</v>
      </c>
      <c r="S7" s="24">
        <v>16.2</v>
      </c>
      <c r="T7" s="24">
        <v>16</v>
      </c>
      <c r="U7" s="24">
        <v>12</v>
      </c>
      <c r="V7" s="24">
        <v>13.5</v>
      </c>
      <c r="W7" s="24"/>
      <c r="X7" s="24">
        <v>15.5</v>
      </c>
      <c r="Y7" s="24">
        <v>14.3</v>
      </c>
      <c r="Z7" s="24"/>
      <c r="AA7" s="24"/>
      <c r="AB7" s="24"/>
      <c r="AC7" s="24">
        <v>18.7</v>
      </c>
      <c r="AD7" s="24"/>
      <c r="AE7" s="25"/>
      <c r="AF7" s="26">
        <f t="shared" si="0"/>
        <v>1</v>
      </c>
    </row>
    <row r="8" spans="1:32" x14ac:dyDescent="0.25">
      <c r="A8" s="19">
        <v>5</v>
      </c>
      <c r="B8" s="20" t="s">
        <v>35</v>
      </c>
      <c r="C8" s="21">
        <v>7</v>
      </c>
      <c r="D8" s="21">
        <v>2</v>
      </c>
      <c r="E8" s="21">
        <v>0</v>
      </c>
      <c r="F8" s="21">
        <v>7</v>
      </c>
      <c r="G8" s="21">
        <v>2</v>
      </c>
      <c r="H8" s="21">
        <v>5</v>
      </c>
      <c r="I8" s="21">
        <v>6</v>
      </c>
      <c r="J8" s="21">
        <v>1</v>
      </c>
      <c r="K8" s="21">
        <v>0</v>
      </c>
      <c r="L8" s="21">
        <v>6</v>
      </c>
      <c r="M8" s="21">
        <v>2</v>
      </c>
      <c r="N8" s="21">
        <v>4</v>
      </c>
      <c r="O8" s="27">
        <v>94</v>
      </c>
      <c r="P8" s="28">
        <v>75</v>
      </c>
      <c r="Q8" s="23">
        <f t="shared" si="1"/>
        <v>-19</v>
      </c>
      <c r="R8" s="29">
        <v>15.6</v>
      </c>
      <c r="S8" s="29">
        <v>17.3</v>
      </c>
      <c r="T8" s="29">
        <v>16.2</v>
      </c>
      <c r="U8" s="29">
        <v>11.8</v>
      </c>
      <c r="V8" s="29">
        <v>7</v>
      </c>
      <c r="W8" s="29">
        <v>9</v>
      </c>
      <c r="X8" s="29">
        <v>16</v>
      </c>
      <c r="Y8" s="29"/>
      <c r="Z8" s="29"/>
      <c r="AA8" s="29"/>
      <c r="AB8" s="29"/>
      <c r="AC8" s="29">
        <v>21</v>
      </c>
      <c r="AD8" s="29"/>
      <c r="AE8" s="30"/>
      <c r="AF8" s="26">
        <f t="shared" si="0"/>
        <v>0.8571428571428571</v>
      </c>
    </row>
    <row r="9" spans="1:32" x14ac:dyDescent="0.25">
      <c r="A9" s="19">
        <v>6</v>
      </c>
      <c r="B9" s="20" t="s">
        <v>36</v>
      </c>
      <c r="C9" s="21">
        <v>17</v>
      </c>
      <c r="D9" s="21">
        <v>9</v>
      </c>
      <c r="E9" s="21">
        <v>0</v>
      </c>
      <c r="F9" s="21">
        <v>17</v>
      </c>
      <c r="G9" s="21">
        <v>11</v>
      </c>
      <c r="H9" s="21">
        <v>6</v>
      </c>
      <c r="I9" s="21">
        <v>11</v>
      </c>
      <c r="J9" s="21">
        <v>7</v>
      </c>
      <c r="K9" s="21">
        <v>0</v>
      </c>
      <c r="L9" s="21">
        <v>11</v>
      </c>
      <c r="M9" s="21">
        <v>6</v>
      </c>
      <c r="N9" s="21">
        <v>5</v>
      </c>
      <c r="O9" s="27">
        <v>83.4</v>
      </c>
      <c r="P9" s="21">
        <v>82.13</v>
      </c>
      <c r="Q9" s="23">
        <f t="shared" si="1"/>
        <v>-1.2700000000000102</v>
      </c>
      <c r="R9" s="24">
        <v>17.88</v>
      </c>
      <c r="S9" s="24">
        <v>19.100000000000001</v>
      </c>
      <c r="T9" s="24">
        <v>15.6</v>
      </c>
      <c r="U9" s="24">
        <v>14</v>
      </c>
      <c r="V9" s="24">
        <v>10</v>
      </c>
      <c r="W9" s="24">
        <v>22</v>
      </c>
      <c r="X9" s="24">
        <v>14.8</v>
      </c>
      <c r="Y9" s="24">
        <v>19.3</v>
      </c>
      <c r="Z9" s="24"/>
      <c r="AA9" s="24"/>
      <c r="AB9" s="24"/>
      <c r="AC9" s="24">
        <v>16.5</v>
      </c>
      <c r="AD9" s="24"/>
      <c r="AE9" s="25"/>
      <c r="AF9" s="26">
        <f t="shared" si="0"/>
        <v>0.6470588235294118</v>
      </c>
    </row>
    <row r="10" spans="1:32" x14ac:dyDescent="0.25">
      <c r="A10" s="19">
        <v>7</v>
      </c>
      <c r="B10" s="20" t="s">
        <v>37</v>
      </c>
      <c r="C10" s="28">
        <v>77</v>
      </c>
      <c r="D10" s="28">
        <v>37</v>
      </c>
      <c r="E10" s="28">
        <v>0</v>
      </c>
      <c r="F10" s="28">
        <v>77</v>
      </c>
      <c r="G10" s="28">
        <v>34</v>
      </c>
      <c r="H10" s="28">
        <v>43</v>
      </c>
      <c r="I10" s="28">
        <v>77</v>
      </c>
      <c r="J10" s="28">
        <v>37</v>
      </c>
      <c r="K10" s="28">
        <v>0</v>
      </c>
      <c r="L10" s="28">
        <v>77</v>
      </c>
      <c r="M10" s="28">
        <v>34</v>
      </c>
      <c r="N10" s="28">
        <v>43</v>
      </c>
      <c r="O10" s="27">
        <v>75.209999999999994</v>
      </c>
      <c r="P10" s="28">
        <v>76.400000000000006</v>
      </c>
      <c r="Q10" s="23">
        <f t="shared" si="1"/>
        <v>1.1900000000000119</v>
      </c>
      <c r="R10" s="29">
        <v>17.04</v>
      </c>
      <c r="S10" s="29">
        <v>15.2</v>
      </c>
      <c r="T10" s="29">
        <v>14.8</v>
      </c>
      <c r="U10" s="29">
        <v>13.9</v>
      </c>
      <c r="V10" s="29">
        <v>15</v>
      </c>
      <c r="W10" s="29"/>
      <c r="X10" s="29">
        <v>14.9</v>
      </c>
      <c r="Y10" s="29">
        <v>15.3</v>
      </c>
      <c r="Z10" s="29">
        <v>14.5</v>
      </c>
      <c r="AA10" s="29" t="s">
        <v>38</v>
      </c>
      <c r="AB10" s="29">
        <v>14.3</v>
      </c>
      <c r="AC10" s="29">
        <v>18.100000000000001</v>
      </c>
      <c r="AD10" s="27"/>
      <c r="AE10" s="27"/>
      <c r="AF10" s="26">
        <f t="shared" si="0"/>
        <v>1</v>
      </c>
    </row>
    <row r="11" spans="1:32" x14ac:dyDescent="0.25">
      <c r="A11" s="19">
        <v>8</v>
      </c>
      <c r="B11" s="20" t="s">
        <v>39</v>
      </c>
      <c r="C11" s="21">
        <v>19</v>
      </c>
      <c r="D11" s="21">
        <v>2</v>
      </c>
      <c r="E11" s="21">
        <v>0</v>
      </c>
      <c r="F11" s="21">
        <v>19</v>
      </c>
      <c r="G11" s="21">
        <v>7</v>
      </c>
      <c r="H11" s="21">
        <v>12</v>
      </c>
      <c r="I11" s="21">
        <v>19</v>
      </c>
      <c r="J11" s="21">
        <v>2</v>
      </c>
      <c r="K11" s="21">
        <v>0</v>
      </c>
      <c r="L11" s="21">
        <v>19</v>
      </c>
      <c r="M11" s="21">
        <v>7</v>
      </c>
      <c r="N11" s="21">
        <v>12</v>
      </c>
      <c r="O11" s="27">
        <v>84.88</v>
      </c>
      <c r="P11" s="21">
        <v>80.099999999999994</v>
      </c>
      <c r="Q11" s="23">
        <f t="shared" si="1"/>
        <v>-4.7800000000000011</v>
      </c>
      <c r="R11" s="24">
        <v>15.8</v>
      </c>
      <c r="S11" s="24">
        <v>18.5</v>
      </c>
      <c r="T11" s="24">
        <v>14.3</v>
      </c>
      <c r="U11" s="24">
        <v>16.600000000000001</v>
      </c>
      <c r="V11" s="24">
        <v>15.3</v>
      </c>
      <c r="W11" s="24"/>
      <c r="X11" s="24">
        <v>14</v>
      </c>
      <c r="Y11" s="24">
        <v>13.8</v>
      </c>
      <c r="Z11" s="24"/>
      <c r="AA11" s="24"/>
      <c r="AB11" s="24"/>
      <c r="AC11" s="24">
        <v>16.600000000000001</v>
      </c>
      <c r="AD11" s="24"/>
      <c r="AE11" s="25"/>
      <c r="AF11" s="26">
        <f t="shared" si="0"/>
        <v>1</v>
      </c>
    </row>
    <row r="12" spans="1:32" x14ac:dyDescent="0.25">
      <c r="A12" s="19">
        <v>9</v>
      </c>
      <c r="B12" s="20" t="s">
        <v>40</v>
      </c>
      <c r="C12" s="21">
        <v>12</v>
      </c>
      <c r="D12" s="21">
        <v>12</v>
      </c>
      <c r="E12" s="21">
        <v>12</v>
      </c>
      <c r="F12" s="21"/>
      <c r="G12" s="21">
        <v>7</v>
      </c>
      <c r="H12" s="21">
        <v>5</v>
      </c>
      <c r="I12" s="28">
        <v>12</v>
      </c>
      <c r="J12" s="28">
        <v>12</v>
      </c>
      <c r="K12" s="28">
        <v>12</v>
      </c>
      <c r="L12" s="28"/>
      <c r="M12" s="28">
        <v>7</v>
      </c>
      <c r="N12" s="28">
        <v>5</v>
      </c>
      <c r="O12" s="27">
        <v>84.67</v>
      </c>
      <c r="P12" s="21">
        <v>72.900000000000006</v>
      </c>
      <c r="Q12" s="23">
        <f t="shared" si="1"/>
        <v>-11.769999999999996</v>
      </c>
      <c r="R12" s="24">
        <v>16</v>
      </c>
      <c r="S12" s="24">
        <v>14</v>
      </c>
      <c r="T12" s="24">
        <v>17</v>
      </c>
      <c r="U12" s="24">
        <v>13</v>
      </c>
      <c r="V12" s="24">
        <v>9.8000000000000007</v>
      </c>
      <c r="W12" s="24">
        <v>15</v>
      </c>
      <c r="X12" s="24">
        <v>12</v>
      </c>
      <c r="Y12" s="24">
        <v>16</v>
      </c>
      <c r="Z12" s="24">
        <v>8</v>
      </c>
      <c r="AA12" s="24"/>
      <c r="AB12" s="24"/>
      <c r="AC12" s="24">
        <v>16</v>
      </c>
      <c r="AD12" s="24"/>
      <c r="AE12" s="24"/>
      <c r="AF12" s="26">
        <f t="shared" si="0"/>
        <v>1</v>
      </c>
    </row>
    <row r="13" spans="1:32" x14ac:dyDescent="0.25">
      <c r="A13" s="19">
        <v>10</v>
      </c>
      <c r="B13" s="20" t="s">
        <v>41</v>
      </c>
      <c r="C13" s="21">
        <v>11</v>
      </c>
      <c r="D13" s="21">
        <v>4</v>
      </c>
      <c r="E13" s="21"/>
      <c r="F13" s="21">
        <v>11</v>
      </c>
      <c r="G13" s="21">
        <v>3</v>
      </c>
      <c r="H13" s="21">
        <v>8</v>
      </c>
      <c r="I13" s="21">
        <v>7</v>
      </c>
      <c r="J13" s="21">
        <v>2</v>
      </c>
      <c r="K13" s="21"/>
      <c r="L13" s="21">
        <v>7</v>
      </c>
      <c r="M13" s="21">
        <v>1</v>
      </c>
      <c r="N13" s="21">
        <v>6</v>
      </c>
      <c r="O13" s="27">
        <v>89.33</v>
      </c>
      <c r="P13" s="21">
        <v>74.400000000000006</v>
      </c>
      <c r="Q13" s="23">
        <f t="shared" si="1"/>
        <v>-14.929999999999993</v>
      </c>
      <c r="R13" s="24">
        <v>16.8</v>
      </c>
      <c r="S13" s="24">
        <v>16.5</v>
      </c>
      <c r="T13" s="24">
        <v>14</v>
      </c>
      <c r="U13" s="24">
        <v>9.6999999999999993</v>
      </c>
      <c r="V13" s="24"/>
      <c r="W13" s="24"/>
      <c r="X13" s="24">
        <v>16</v>
      </c>
      <c r="Y13" s="24">
        <v>15.6</v>
      </c>
      <c r="Z13" s="24">
        <v>14</v>
      </c>
      <c r="AA13" s="24"/>
      <c r="AB13" s="24"/>
      <c r="AC13" s="24">
        <v>17</v>
      </c>
      <c r="AD13" s="24"/>
      <c r="AE13" s="25"/>
      <c r="AF13" s="26">
        <f t="shared" si="0"/>
        <v>0.63636363636363635</v>
      </c>
    </row>
    <row r="14" spans="1:32" x14ac:dyDescent="0.25">
      <c r="A14" s="19">
        <v>11</v>
      </c>
      <c r="B14" s="20" t="s">
        <v>42</v>
      </c>
      <c r="C14" s="21">
        <v>12</v>
      </c>
      <c r="D14" s="21">
        <v>6</v>
      </c>
      <c r="E14" s="21"/>
      <c r="F14" s="21">
        <v>12</v>
      </c>
      <c r="G14" s="21">
        <v>5</v>
      </c>
      <c r="H14" s="21">
        <v>7</v>
      </c>
      <c r="I14" s="21">
        <v>12</v>
      </c>
      <c r="J14" s="21">
        <v>6</v>
      </c>
      <c r="K14" s="21"/>
      <c r="L14" s="21">
        <v>12</v>
      </c>
      <c r="M14" s="21">
        <v>5</v>
      </c>
      <c r="N14" s="21">
        <v>7</v>
      </c>
      <c r="O14" s="27">
        <v>71.569999999999993</v>
      </c>
      <c r="P14" s="21">
        <v>77</v>
      </c>
      <c r="Q14" s="23">
        <f t="shared" si="1"/>
        <v>5.4300000000000068</v>
      </c>
      <c r="R14" s="24">
        <v>17.100000000000001</v>
      </c>
      <c r="S14" s="24">
        <v>17.2</v>
      </c>
      <c r="T14" s="24">
        <v>17.399999999999999</v>
      </c>
      <c r="U14" s="24">
        <v>11.4</v>
      </c>
      <c r="V14" s="24">
        <v>9</v>
      </c>
      <c r="W14" s="24">
        <v>16</v>
      </c>
      <c r="X14" s="24">
        <v>16</v>
      </c>
      <c r="Y14" s="24"/>
      <c r="Z14" s="24"/>
      <c r="AA14" s="24"/>
      <c r="AB14" s="24"/>
      <c r="AC14" s="24"/>
      <c r="AD14" s="24"/>
      <c r="AE14" s="25"/>
      <c r="AF14" s="26">
        <f t="shared" si="0"/>
        <v>1</v>
      </c>
    </row>
    <row r="15" spans="1:32" x14ac:dyDescent="0.25">
      <c r="A15" s="19">
        <v>12</v>
      </c>
      <c r="B15" s="20" t="s">
        <v>43</v>
      </c>
      <c r="C15" s="21">
        <v>29</v>
      </c>
      <c r="D15" s="21">
        <v>6</v>
      </c>
      <c r="E15" s="21">
        <v>0</v>
      </c>
      <c r="F15" s="21">
        <v>29</v>
      </c>
      <c r="G15" s="21">
        <v>9</v>
      </c>
      <c r="H15" s="21">
        <v>20</v>
      </c>
      <c r="I15" s="21">
        <v>22</v>
      </c>
      <c r="J15" s="21">
        <v>3</v>
      </c>
      <c r="K15" s="21">
        <v>0</v>
      </c>
      <c r="L15" s="21">
        <v>22</v>
      </c>
      <c r="M15" s="21">
        <v>6</v>
      </c>
      <c r="N15" s="21">
        <v>16</v>
      </c>
      <c r="O15" s="27">
        <v>82.52</v>
      </c>
      <c r="P15" s="21">
        <v>74.099999999999994</v>
      </c>
      <c r="Q15" s="23">
        <f t="shared" si="1"/>
        <v>-8.4200000000000017</v>
      </c>
      <c r="R15" s="24">
        <v>15.45</v>
      </c>
      <c r="S15" s="24">
        <v>14.95</v>
      </c>
      <c r="T15" s="24">
        <v>14.95</v>
      </c>
      <c r="U15" s="24">
        <v>11.85</v>
      </c>
      <c r="V15" s="24">
        <v>11.1</v>
      </c>
      <c r="W15" s="24"/>
      <c r="X15" s="24">
        <v>17</v>
      </c>
      <c r="Y15" s="24">
        <v>14.6</v>
      </c>
      <c r="Z15" s="24"/>
      <c r="AA15" s="24"/>
      <c r="AB15" s="24"/>
      <c r="AC15" s="24">
        <v>17</v>
      </c>
      <c r="AD15" s="24"/>
      <c r="AE15" s="25"/>
      <c r="AF15" s="26">
        <f t="shared" si="0"/>
        <v>0.75862068965517238</v>
      </c>
    </row>
    <row r="16" spans="1:32" x14ac:dyDescent="0.25">
      <c r="A16" s="19">
        <v>13</v>
      </c>
      <c r="B16" s="20" t="s">
        <v>44</v>
      </c>
      <c r="C16" s="31">
        <v>34</v>
      </c>
      <c r="D16" s="31">
        <v>5</v>
      </c>
      <c r="E16" s="31">
        <v>0</v>
      </c>
      <c r="F16" s="31">
        <v>34</v>
      </c>
      <c r="G16" s="31">
        <v>15</v>
      </c>
      <c r="H16" s="31">
        <v>19</v>
      </c>
      <c r="I16" s="31">
        <v>34</v>
      </c>
      <c r="J16" s="31">
        <v>5</v>
      </c>
      <c r="K16" s="31">
        <v>0</v>
      </c>
      <c r="L16" s="31">
        <v>34</v>
      </c>
      <c r="M16" s="31">
        <v>15</v>
      </c>
      <c r="N16" s="31">
        <v>19</v>
      </c>
      <c r="O16" s="27">
        <v>75.5</v>
      </c>
      <c r="P16" s="31">
        <v>75.7</v>
      </c>
      <c r="Q16" s="23">
        <f t="shared" si="1"/>
        <v>0.20000000000000284</v>
      </c>
      <c r="R16" s="31">
        <v>17</v>
      </c>
      <c r="S16" s="31">
        <v>18.100000000000001</v>
      </c>
      <c r="T16" s="31">
        <v>14.6</v>
      </c>
      <c r="U16" s="31">
        <v>10.1</v>
      </c>
      <c r="V16" s="31">
        <v>8.6999999999999993</v>
      </c>
      <c r="W16" s="31">
        <v>12</v>
      </c>
      <c r="X16" s="31">
        <v>18.5</v>
      </c>
      <c r="Y16" s="31">
        <v>15.5</v>
      </c>
      <c r="Z16" s="31">
        <v>17</v>
      </c>
      <c r="AA16" s="31"/>
      <c r="AB16" s="31">
        <v>17.3</v>
      </c>
      <c r="AC16" s="31">
        <v>19.7</v>
      </c>
      <c r="AD16" s="31"/>
      <c r="AE16" s="32"/>
      <c r="AF16" s="26">
        <f t="shared" si="0"/>
        <v>1</v>
      </c>
    </row>
    <row r="17" spans="1:32" x14ac:dyDescent="0.25">
      <c r="A17" s="19">
        <v>14</v>
      </c>
      <c r="B17" s="20" t="s">
        <v>45</v>
      </c>
      <c r="C17" s="21">
        <v>7</v>
      </c>
      <c r="D17" s="21">
        <v>2</v>
      </c>
      <c r="E17" s="33">
        <v>0</v>
      </c>
      <c r="F17" s="34">
        <v>7</v>
      </c>
      <c r="G17" s="21">
        <v>3</v>
      </c>
      <c r="H17" s="21">
        <v>4</v>
      </c>
      <c r="I17" s="21">
        <v>7</v>
      </c>
      <c r="J17" s="21">
        <v>2</v>
      </c>
      <c r="K17" s="33">
        <v>0</v>
      </c>
      <c r="L17" s="34">
        <v>7</v>
      </c>
      <c r="M17" s="21">
        <v>3</v>
      </c>
      <c r="N17" s="21">
        <v>4</v>
      </c>
      <c r="O17" s="27">
        <v>68.89</v>
      </c>
      <c r="P17" s="21">
        <v>84.71</v>
      </c>
      <c r="Q17" s="23">
        <f t="shared" si="1"/>
        <v>15.819999999999993</v>
      </c>
      <c r="R17" s="24">
        <v>18.86</v>
      </c>
      <c r="S17" s="24">
        <v>18</v>
      </c>
      <c r="T17" s="24">
        <v>13.57</v>
      </c>
      <c r="U17" s="24">
        <v>14.86</v>
      </c>
      <c r="V17" s="24"/>
      <c r="W17" s="24"/>
      <c r="X17" s="24">
        <v>19</v>
      </c>
      <c r="Y17" s="24"/>
      <c r="Z17" s="24"/>
      <c r="AA17" s="24"/>
      <c r="AB17" s="24"/>
      <c r="AC17" s="24"/>
      <c r="AD17" s="24"/>
      <c r="AE17" s="25"/>
      <c r="AF17" s="26">
        <f t="shared" si="0"/>
        <v>1</v>
      </c>
    </row>
    <row r="18" spans="1:32" x14ac:dyDescent="0.25">
      <c r="A18" s="19">
        <v>15</v>
      </c>
      <c r="B18" s="20" t="s">
        <v>46</v>
      </c>
      <c r="C18" s="21">
        <v>34</v>
      </c>
      <c r="D18" s="21">
        <v>34</v>
      </c>
      <c r="E18" s="21">
        <v>34</v>
      </c>
      <c r="F18" s="21"/>
      <c r="G18" s="21">
        <v>16</v>
      </c>
      <c r="H18" s="21">
        <v>18</v>
      </c>
      <c r="I18" s="21">
        <v>34</v>
      </c>
      <c r="J18" s="21">
        <v>34</v>
      </c>
      <c r="K18" s="21">
        <v>34</v>
      </c>
      <c r="L18" s="21"/>
      <c r="M18" s="21">
        <v>16</v>
      </c>
      <c r="N18" s="21">
        <v>18</v>
      </c>
      <c r="O18" s="27">
        <v>84.72</v>
      </c>
      <c r="P18" s="21">
        <v>81.7</v>
      </c>
      <c r="Q18" s="23">
        <f t="shared" si="1"/>
        <v>-3.019999999999996</v>
      </c>
      <c r="R18" s="24">
        <v>18.5</v>
      </c>
      <c r="S18" s="24">
        <v>18.5</v>
      </c>
      <c r="T18" s="24">
        <v>16.899999999999999</v>
      </c>
      <c r="U18" s="24">
        <v>12.77</v>
      </c>
      <c r="V18" s="24">
        <v>13.36</v>
      </c>
      <c r="W18" s="24"/>
      <c r="X18" s="24">
        <v>18.28</v>
      </c>
      <c r="Y18" s="24">
        <v>15.66</v>
      </c>
      <c r="Z18" s="24">
        <v>14.5</v>
      </c>
      <c r="AA18" s="24">
        <v>12</v>
      </c>
      <c r="AB18" s="24"/>
      <c r="AC18" s="24">
        <v>15.33</v>
      </c>
      <c r="AD18" s="24"/>
      <c r="AE18" s="25"/>
      <c r="AF18" s="26">
        <f t="shared" si="0"/>
        <v>1</v>
      </c>
    </row>
    <row r="19" spans="1:32" x14ac:dyDescent="0.25">
      <c r="A19" s="19">
        <v>16</v>
      </c>
      <c r="B19" s="20" t="s">
        <v>47</v>
      </c>
      <c r="C19" s="21">
        <v>58</v>
      </c>
      <c r="D19" s="21">
        <v>49</v>
      </c>
      <c r="E19" s="21">
        <v>25</v>
      </c>
      <c r="F19" s="21">
        <v>33</v>
      </c>
      <c r="G19" s="21">
        <v>13</v>
      </c>
      <c r="H19" s="21">
        <v>45</v>
      </c>
      <c r="I19" s="21">
        <v>58</v>
      </c>
      <c r="J19" s="21">
        <v>49</v>
      </c>
      <c r="K19" s="21">
        <v>25</v>
      </c>
      <c r="L19" s="21">
        <v>33</v>
      </c>
      <c r="M19" s="21">
        <v>13</v>
      </c>
      <c r="N19" s="21">
        <v>45</v>
      </c>
      <c r="O19" s="27">
        <v>91.31</v>
      </c>
      <c r="P19" s="21">
        <v>83.49</v>
      </c>
      <c r="Q19" s="23">
        <f t="shared" si="1"/>
        <v>-7.8200000000000074</v>
      </c>
      <c r="R19" s="24">
        <v>18.059999999999999</v>
      </c>
      <c r="S19" s="24">
        <v>17.98</v>
      </c>
      <c r="T19" s="24">
        <v>16.72</v>
      </c>
      <c r="U19" s="24">
        <v>15.57</v>
      </c>
      <c r="V19" s="24">
        <v>15</v>
      </c>
      <c r="W19" s="24">
        <v>15</v>
      </c>
      <c r="X19" s="24">
        <v>19.13</v>
      </c>
      <c r="Y19" s="24">
        <v>13.75</v>
      </c>
      <c r="Z19" s="24">
        <v>20.079999999999998</v>
      </c>
      <c r="AA19" s="24">
        <v>19</v>
      </c>
      <c r="AB19" s="24"/>
      <c r="AC19" s="24">
        <v>16</v>
      </c>
      <c r="AD19" s="24"/>
      <c r="AE19" s="25"/>
      <c r="AF19" s="26">
        <f t="shared" si="0"/>
        <v>1</v>
      </c>
    </row>
    <row r="20" spans="1:32" x14ac:dyDescent="0.25">
      <c r="A20" s="19">
        <v>17</v>
      </c>
      <c r="B20" s="20" t="s">
        <v>48</v>
      </c>
      <c r="C20" s="21">
        <v>25</v>
      </c>
      <c r="D20" s="21">
        <v>11</v>
      </c>
      <c r="E20" s="21">
        <v>10</v>
      </c>
      <c r="F20" s="21">
        <v>15</v>
      </c>
      <c r="G20" s="21">
        <v>7</v>
      </c>
      <c r="H20" s="21">
        <v>18</v>
      </c>
      <c r="I20" s="21">
        <v>24</v>
      </c>
      <c r="J20" s="21">
        <v>11</v>
      </c>
      <c r="K20" s="21">
        <v>10</v>
      </c>
      <c r="L20" s="21">
        <v>14</v>
      </c>
      <c r="M20" s="21">
        <v>7</v>
      </c>
      <c r="N20" s="21">
        <v>17</v>
      </c>
      <c r="O20" s="27">
        <v>74</v>
      </c>
      <c r="P20" s="21">
        <v>71.599999999999994</v>
      </c>
      <c r="Q20" s="23">
        <f t="shared" si="1"/>
        <v>-2.4000000000000057</v>
      </c>
      <c r="R20" s="24">
        <v>15</v>
      </c>
      <c r="S20" s="24">
        <v>15.4</v>
      </c>
      <c r="T20" s="24">
        <v>15.5</v>
      </c>
      <c r="U20" s="24">
        <v>10.9</v>
      </c>
      <c r="V20" s="24">
        <v>10.5</v>
      </c>
      <c r="W20" s="24">
        <v>14</v>
      </c>
      <c r="X20" s="24">
        <v>15.6</v>
      </c>
      <c r="Y20" s="24">
        <v>17.3</v>
      </c>
      <c r="Z20" s="24">
        <v>9</v>
      </c>
      <c r="AA20" s="24">
        <v>17.3</v>
      </c>
      <c r="AB20" s="24"/>
      <c r="AC20" s="24">
        <v>17</v>
      </c>
      <c r="AD20" s="24"/>
      <c r="AE20" s="25"/>
      <c r="AF20" s="26">
        <f t="shared" si="0"/>
        <v>0.96</v>
      </c>
    </row>
    <row r="21" spans="1:32" x14ac:dyDescent="0.25">
      <c r="A21" s="19">
        <v>18</v>
      </c>
      <c r="B21" s="20" t="s">
        <v>49</v>
      </c>
      <c r="C21" s="35">
        <v>25</v>
      </c>
      <c r="D21" s="35">
        <v>25</v>
      </c>
      <c r="E21" s="35">
        <v>25</v>
      </c>
      <c r="F21" s="35">
        <v>0</v>
      </c>
      <c r="G21" s="35">
        <v>4</v>
      </c>
      <c r="H21" s="35">
        <v>21</v>
      </c>
      <c r="I21" s="35">
        <v>24</v>
      </c>
      <c r="J21" s="35">
        <v>24</v>
      </c>
      <c r="K21" s="35">
        <v>24</v>
      </c>
      <c r="L21" s="35">
        <v>0</v>
      </c>
      <c r="M21" s="35">
        <v>3</v>
      </c>
      <c r="N21" s="35">
        <v>21</v>
      </c>
      <c r="O21" s="27">
        <v>81.650000000000006</v>
      </c>
      <c r="P21" s="23">
        <v>83.7</v>
      </c>
      <c r="Q21" s="23">
        <f t="shared" si="1"/>
        <v>2.0499999999999972</v>
      </c>
      <c r="R21" s="23" t="s">
        <v>50</v>
      </c>
      <c r="S21" s="23" t="s">
        <v>51</v>
      </c>
      <c r="T21" s="23" t="s">
        <v>52</v>
      </c>
      <c r="U21" s="36">
        <v>11.5</v>
      </c>
      <c r="V21" s="23" t="s">
        <v>53</v>
      </c>
      <c r="W21" s="23" t="s">
        <v>54</v>
      </c>
      <c r="X21" s="23" t="s">
        <v>55</v>
      </c>
      <c r="Y21" s="23" t="s">
        <v>55</v>
      </c>
      <c r="Z21" s="23" t="s">
        <v>56</v>
      </c>
      <c r="AA21" s="23" t="s">
        <v>54</v>
      </c>
      <c r="AB21" s="23" t="s">
        <v>54</v>
      </c>
      <c r="AC21" s="23" t="s">
        <v>57</v>
      </c>
      <c r="AD21" s="23"/>
      <c r="AE21" s="37"/>
      <c r="AF21" s="26">
        <f t="shared" si="0"/>
        <v>0.96</v>
      </c>
    </row>
    <row r="22" spans="1:32" x14ac:dyDescent="0.25">
      <c r="A22" s="19">
        <v>19</v>
      </c>
      <c r="B22" s="20" t="s">
        <v>58</v>
      </c>
      <c r="C22" s="21">
        <v>27</v>
      </c>
      <c r="D22" s="21">
        <v>19</v>
      </c>
      <c r="E22" s="21">
        <v>13</v>
      </c>
      <c r="F22" s="21">
        <v>14</v>
      </c>
      <c r="G22" s="21">
        <v>14</v>
      </c>
      <c r="H22" s="21">
        <v>13</v>
      </c>
      <c r="I22" s="21">
        <v>23</v>
      </c>
      <c r="J22" s="21">
        <v>19</v>
      </c>
      <c r="K22" s="21">
        <v>12</v>
      </c>
      <c r="L22" s="21">
        <v>11</v>
      </c>
      <c r="M22" s="21">
        <v>10</v>
      </c>
      <c r="N22" s="21">
        <v>13</v>
      </c>
      <c r="O22" s="27">
        <v>76.19</v>
      </c>
      <c r="P22" s="21">
        <v>75</v>
      </c>
      <c r="Q22" s="23">
        <f t="shared" si="1"/>
        <v>-1.1899999999999977</v>
      </c>
      <c r="R22" s="24">
        <v>17</v>
      </c>
      <c r="S22" s="24">
        <v>16</v>
      </c>
      <c r="T22" s="24">
        <v>16</v>
      </c>
      <c r="U22" s="24">
        <v>12</v>
      </c>
      <c r="V22" s="24">
        <v>12</v>
      </c>
      <c r="W22" s="24">
        <v>14</v>
      </c>
      <c r="X22" s="24">
        <v>15</v>
      </c>
      <c r="Y22" s="24">
        <v>14</v>
      </c>
      <c r="Z22" s="24"/>
      <c r="AA22" s="24"/>
      <c r="AB22" s="24"/>
      <c r="AC22" s="24">
        <v>16</v>
      </c>
      <c r="AD22" s="24"/>
      <c r="AE22" s="25"/>
      <c r="AF22" s="26">
        <f t="shared" si="0"/>
        <v>0.85185185185185186</v>
      </c>
    </row>
    <row r="23" spans="1:32" x14ac:dyDescent="0.25">
      <c r="A23" s="19">
        <v>20</v>
      </c>
      <c r="B23" s="20" t="s">
        <v>59</v>
      </c>
      <c r="C23" s="21">
        <v>40</v>
      </c>
      <c r="D23" s="21">
        <v>40</v>
      </c>
      <c r="E23" s="21">
        <v>40</v>
      </c>
      <c r="F23" s="21"/>
      <c r="G23" s="21">
        <v>22</v>
      </c>
      <c r="H23" s="21">
        <v>18</v>
      </c>
      <c r="I23" s="21">
        <v>40</v>
      </c>
      <c r="J23" s="21">
        <v>40</v>
      </c>
      <c r="K23" s="21">
        <v>40</v>
      </c>
      <c r="L23" s="21"/>
      <c r="M23" s="21">
        <v>22</v>
      </c>
      <c r="N23" s="21">
        <v>18</v>
      </c>
      <c r="O23" s="27">
        <v>86.94</v>
      </c>
      <c r="P23" s="21">
        <v>74.400000000000006</v>
      </c>
      <c r="Q23" s="23">
        <f t="shared" si="1"/>
        <v>-12.539999999999992</v>
      </c>
      <c r="R23" s="24">
        <v>19.3</v>
      </c>
      <c r="S23" s="24">
        <v>17.899999999999999</v>
      </c>
      <c r="T23" s="24">
        <v>17</v>
      </c>
      <c r="U23" s="24">
        <v>11.8</v>
      </c>
      <c r="V23" s="24">
        <v>9.6</v>
      </c>
      <c r="W23" s="24">
        <v>10</v>
      </c>
      <c r="X23" s="24">
        <v>14.1</v>
      </c>
      <c r="Y23" s="24">
        <v>12.3</v>
      </c>
      <c r="Z23" s="24">
        <v>14</v>
      </c>
      <c r="AA23" s="24"/>
      <c r="AB23" s="24"/>
      <c r="AC23" s="24"/>
      <c r="AD23" s="24"/>
      <c r="AE23" s="25"/>
      <c r="AF23" s="26">
        <f t="shared" si="0"/>
        <v>1</v>
      </c>
    </row>
    <row r="24" spans="1:32" x14ac:dyDescent="0.25">
      <c r="A24" s="19">
        <v>21</v>
      </c>
      <c r="B24" s="20" t="s">
        <v>60</v>
      </c>
      <c r="C24" s="21">
        <v>12</v>
      </c>
      <c r="D24" s="21">
        <v>0</v>
      </c>
      <c r="E24" s="21">
        <v>0</v>
      </c>
      <c r="F24" s="21">
        <v>12</v>
      </c>
      <c r="G24" s="21">
        <v>2</v>
      </c>
      <c r="H24" s="21">
        <v>10</v>
      </c>
      <c r="I24" s="21">
        <v>8</v>
      </c>
      <c r="J24" s="21">
        <v>0</v>
      </c>
      <c r="K24" s="21">
        <v>0</v>
      </c>
      <c r="L24" s="21">
        <v>8</v>
      </c>
      <c r="M24" s="21">
        <v>1</v>
      </c>
      <c r="N24" s="21">
        <v>7</v>
      </c>
      <c r="O24" s="27">
        <v>86.43</v>
      </c>
      <c r="P24" s="21">
        <v>74.8</v>
      </c>
      <c r="Q24" s="23">
        <f t="shared" si="1"/>
        <v>-11.63000000000001</v>
      </c>
      <c r="R24" s="24">
        <v>15.5</v>
      </c>
      <c r="S24" s="24">
        <v>16</v>
      </c>
      <c r="T24" s="24">
        <v>13.7</v>
      </c>
      <c r="U24" s="24">
        <v>13.2</v>
      </c>
      <c r="V24" s="24">
        <v>13.3</v>
      </c>
      <c r="W24" s="24"/>
      <c r="X24" s="24">
        <v>15</v>
      </c>
      <c r="Y24" s="24">
        <v>14</v>
      </c>
      <c r="Z24" s="24"/>
      <c r="AA24" s="24"/>
      <c r="AB24" s="24"/>
      <c r="AC24" s="24">
        <v>21</v>
      </c>
      <c r="AD24" s="24"/>
      <c r="AE24" s="25"/>
      <c r="AF24" s="26">
        <f t="shared" si="0"/>
        <v>0.66666666666666663</v>
      </c>
    </row>
    <row r="25" spans="1:32" x14ac:dyDescent="0.25">
      <c r="A25" s="19">
        <v>22</v>
      </c>
      <c r="B25" s="20" t="s">
        <v>61</v>
      </c>
      <c r="C25" s="21">
        <v>20</v>
      </c>
      <c r="D25" s="21">
        <v>13</v>
      </c>
      <c r="E25" s="21"/>
      <c r="F25" s="21">
        <v>20</v>
      </c>
      <c r="G25" s="21">
        <v>7</v>
      </c>
      <c r="H25" s="21">
        <v>13</v>
      </c>
      <c r="I25" s="21">
        <v>12</v>
      </c>
      <c r="J25" s="21">
        <v>9</v>
      </c>
      <c r="K25" s="21"/>
      <c r="L25" s="21">
        <v>12</v>
      </c>
      <c r="M25" s="21">
        <v>2</v>
      </c>
      <c r="N25" s="21">
        <v>10</v>
      </c>
      <c r="O25" s="27">
        <v>64</v>
      </c>
      <c r="P25" s="21">
        <v>72.8</v>
      </c>
      <c r="Q25" s="23">
        <f t="shared" si="1"/>
        <v>8.7999999999999972</v>
      </c>
      <c r="R25" s="24">
        <v>15.9</v>
      </c>
      <c r="S25" s="24">
        <v>15.2</v>
      </c>
      <c r="T25" s="24">
        <v>15.1</v>
      </c>
      <c r="U25" s="24">
        <v>11.7</v>
      </c>
      <c r="V25" s="24">
        <v>12</v>
      </c>
      <c r="W25" s="24">
        <v>12</v>
      </c>
      <c r="X25" s="24">
        <v>14.7</v>
      </c>
      <c r="Y25" s="24">
        <v>16</v>
      </c>
      <c r="Z25" s="24">
        <v>14.8</v>
      </c>
      <c r="AA25" s="24"/>
      <c r="AB25" s="24">
        <v>16</v>
      </c>
      <c r="AC25" s="24">
        <v>17.600000000000001</v>
      </c>
      <c r="AD25" s="24"/>
      <c r="AE25" s="25"/>
      <c r="AF25" s="26">
        <f t="shared" si="0"/>
        <v>0.6</v>
      </c>
    </row>
    <row r="26" spans="1:32" x14ac:dyDescent="0.25">
      <c r="A26" s="19">
        <v>23</v>
      </c>
      <c r="B26" s="20" t="s">
        <v>62</v>
      </c>
      <c r="C26" s="21">
        <v>14</v>
      </c>
      <c r="D26" s="21">
        <v>2</v>
      </c>
      <c r="E26" s="21"/>
      <c r="F26" s="21">
        <v>14</v>
      </c>
      <c r="G26" s="21">
        <v>4</v>
      </c>
      <c r="H26" s="21">
        <v>10</v>
      </c>
      <c r="I26" s="21">
        <v>14</v>
      </c>
      <c r="J26" s="21">
        <v>2</v>
      </c>
      <c r="K26" s="21"/>
      <c r="L26" s="21">
        <v>14</v>
      </c>
      <c r="M26" s="21">
        <v>4</v>
      </c>
      <c r="N26" s="21">
        <v>10</v>
      </c>
      <c r="O26" s="27">
        <v>92.86</v>
      </c>
      <c r="P26" s="21">
        <v>75.92</v>
      </c>
      <c r="Q26" s="23">
        <f t="shared" si="1"/>
        <v>-16.939999999999998</v>
      </c>
      <c r="R26" s="24">
        <v>17.84</v>
      </c>
      <c r="S26" s="24">
        <v>13.43</v>
      </c>
      <c r="T26" s="24">
        <v>15.6</v>
      </c>
      <c r="U26" s="24">
        <v>13.61</v>
      </c>
      <c r="V26" s="23">
        <v>12</v>
      </c>
      <c r="W26" s="23">
        <v>11.5</v>
      </c>
      <c r="X26" s="23">
        <v>16.8</v>
      </c>
      <c r="Y26" s="23">
        <v>19.3</v>
      </c>
      <c r="Z26" s="23">
        <v>9</v>
      </c>
      <c r="AA26" s="24"/>
      <c r="AB26" s="24"/>
      <c r="AC26" s="24"/>
      <c r="AD26" s="24"/>
      <c r="AE26" s="25"/>
      <c r="AF26" s="26">
        <f t="shared" si="0"/>
        <v>1</v>
      </c>
    </row>
    <row r="27" spans="1:32" x14ac:dyDescent="0.25">
      <c r="A27" s="19">
        <v>24</v>
      </c>
      <c r="B27" s="20" t="s">
        <v>63</v>
      </c>
      <c r="C27" s="21">
        <v>59</v>
      </c>
      <c r="D27" s="21">
        <v>27</v>
      </c>
      <c r="E27" s="21">
        <v>0</v>
      </c>
      <c r="F27" s="21">
        <v>59</v>
      </c>
      <c r="G27" s="21">
        <v>31</v>
      </c>
      <c r="H27" s="21">
        <v>28</v>
      </c>
      <c r="I27" s="21">
        <v>39</v>
      </c>
      <c r="J27" s="21">
        <v>25</v>
      </c>
      <c r="K27" s="21">
        <v>0</v>
      </c>
      <c r="L27" s="21">
        <v>39</v>
      </c>
      <c r="M27" s="21">
        <v>19</v>
      </c>
      <c r="N27" s="21">
        <v>20</v>
      </c>
      <c r="O27" s="27">
        <v>86.06</v>
      </c>
      <c r="P27" s="21">
        <v>75.099999999999994</v>
      </c>
      <c r="Q27" s="23">
        <f t="shared" si="1"/>
        <v>-10.960000000000008</v>
      </c>
      <c r="R27" s="24">
        <v>16.7</v>
      </c>
      <c r="S27" s="24">
        <v>15.3</v>
      </c>
      <c r="T27" s="24">
        <v>15.1</v>
      </c>
      <c r="U27" s="24">
        <v>12.2</v>
      </c>
      <c r="V27" s="24">
        <v>15.1</v>
      </c>
      <c r="W27" s="24">
        <v>22</v>
      </c>
      <c r="X27" s="24">
        <v>16.399999999999999</v>
      </c>
      <c r="Y27" s="24">
        <v>14</v>
      </c>
      <c r="Z27" s="24"/>
      <c r="AA27" s="24"/>
      <c r="AB27" s="24"/>
      <c r="AC27" s="24">
        <v>17.2</v>
      </c>
      <c r="AD27" s="24"/>
      <c r="AE27" s="25"/>
      <c r="AF27" s="26">
        <f t="shared" si="0"/>
        <v>0.66101694915254239</v>
      </c>
    </row>
    <row r="28" spans="1:32" x14ac:dyDescent="0.25">
      <c r="A28" s="19">
        <v>25</v>
      </c>
      <c r="B28" s="20" t="s">
        <v>64</v>
      </c>
      <c r="C28" s="21">
        <v>21</v>
      </c>
      <c r="D28" s="21">
        <v>16</v>
      </c>
      <c r="E28" s="21">
        <v>12</v>
      </c>
      <c r="F28" s="21">
        <v>9</v>
      </c>
      <c r="G28" s="21">
        <v>8</v>
      </c>
      <c r="H28" s="21">
        <v>13</v>
      </c>
      <c r="I28" s="21">
        <v>20</v>
      </c>
      <c r="J28" s="21">
        <v>16</v>
      </c>
      <c r="K28" s="21">
        <v>12</v>
      </c>
      <c r="L28" s="21">
        <v>8</v>
      </c>
      <c r="M28" s="21">
        <v>8</v>
      </c>
      <c r="N28" s="21">
        <v>12</v>
      </c>
      <c r="O28" s="27">
        <v>80.31</v>
      </c>
      <c r="P28" s="21">
        <v>72.8</v>
      </c>
      <c r="Q28" s="23">
        <f t="shared" si="1"/>
        <v>-7.5100000000000051</v>
      </c>
      <c r="R28" s="24">
        <v>20</v>
      </c>
      <c r="S28" s="24">
        <v>18.2</v>
      </c>
      <c r="T28" s="24">
        <v>17.2</v>
      </c>
      <c r="U28" s="24">
        <v>11.9</v>
      </c>
      <c r="V28" s="24">
        <v>9.8000000000000007</v>
      </c>
      <c r="W28" s="24"/>
      <c r="X28" s="24">
        <v>13.5</v>
      </c>
      <c r="Y28" s="24">
        <v>15.8</v>
      </c>
      <c r="Z28" s="24"/>
      <c r="AA28" s="24"/>
      <c r="AB28" s="24"/>
      <c r="AC28" s="24">
        <v>17</v>
      </c>
      <c r="AD28" s="24"/>
      <c r="AE28" s="25"/>
      <c r="AF28" s="26">
        <f t="shared" si="0"/>
        <v>0.95238095238095233</v>
      </c>
    </row>
    <row r="29" spans="1:32" x14ac:dyDescent="0.25">
      <c r="A29" s="19">
        <v>26</v>
      </c>
      <c r="B29" s="20" t="s">
        <v>65</v>
      </c>
      <c r="C29" s="21">
        <v>38</v>
      </c>
      <c r="D29" s="21">
        <v>7</v>
      </c>
      <c r="E29" s="21">
        <v>0</v>
      </c>
      <c r="F29" s="21">
        <v>38</v>
      </c>
      <c r="G29" s="21">
        <v>16</v>
      </c>
      <c r="H29" s="21">
        <v>22</v>
      </c>
      <c r="I29" s="21">
        <v>26</v>
      </c>
      <c r="J29" s="21">
        <v>5</v>
      </c>
      <c r="K29" s="21">
        <v>0</v>
      </c>
      <c r="L29" s="21">
        <v>26</v>
      </c>
      <c r="M29" s="21">
        <v>12</v>
      </c>
      <c r="N29" s="21">
        <v>14</v>
      </c>
      <c r="O29" s="27">
        <v>74.2</v>
      </c>
      <c r="P29" s="21">
        <v>82.3</v>
      </c>
      <c r="Q29" s="23">
        <f t="shared" si="1"/>
        <v>8.0999999999999943</v>
      </c>
      <c r="R29" s="24">
        <v>17.7</v>
      </c>
      <c r="S29" s="24">
        <v>17.8</v>
      </c>
      <c r="T29" s="24">
        <v>17.399999999999999</v>
      </c>
      <c r="U29" s="24">
        <v>12.8</v>
      </c>
      <c r="V29" s="24">
        <v>12.3</v>
      </c>
      <c r="W29" s="24">
        <v>13</v>
      </c>
      <c r="X29" s="38" t="s">
        <v>66</v>
      </c>
      <c r="Y29" s="24">
        <v>18.7</v>
      </c>
      <c r="Z29" s="24">
        <v>18</v>
      </c>
      <c r="AA29" s="24"/>
      <c r="AB29" s="24"/>
      <c r="AC29" s="24">
        <v>19.8</v>
      </c>
      <c r="AD29" s="24"/>
      <c r="AE29" s="25"/>
      <c r="AF29" s="26">
        <f t="shared" si="0"/>
        <v>0.68421052631578949</v>
      </c>
    </row>
    <row r="30" spans="1:32" x14ac:dyDescent="0.25">
      <c r="A30" s="19">
        <v>27</v>
      </c>
      <c r="B30" s="20" t="s">
        <v>67</v>
      </c>
      <c r="C30" s="21">
        <v>22</v>
      </c>
      <c r="D30" s="21">
        <v>22</v>
      </c>
      <c r="E30" s="21">
        <v>22</v>
      </c>
      <c r="F30" s="21"/>
      <c r="G30" s="21">
        <v>9</v>
      </c>
      <c r="H30" s="21">
        <v>13</v>
      </c>
      <c r="I30" s="21">
        <v>22</v>
      </c>
      <c r="J30" s="21">
        <v>22</v>
      </c>
      <c r="K30" s="21">
        <v>22</v>
      </c>
      <c r="L30" s="21"/>
      <c r="M30" s="21">
        <v>9</v>
      </c>
      <c r="N30" s="21">
        <v>13</v>
      </c>
      <c r="O30" s="27">
        <v>85.7</v>
      </c>
      <c r="P30" s="24">
        <v>85</v>
      </c>
      <c r="Q30" s="23">
        <f t="shared" si="1"/>
        <v>-0.70000000000000284</v>
      </c>
      <c r="R30" s="24">
        <v>20.100000000000001</v>
      </c>
      <c r="S30" s="24">
        <v>16.2</v>
      </c>
      <c r="T30" s="24">
        <v>17.5</v>
      </c>
      <c r="U30" s="24">
        <v>15.4</v>
      </c>
      <c r="V30" s="24">
        <v>12</v>
      </c>
      <c r="W30" s="24">
        <v>14</v>
      </c>
      <c r="X30" s="24">
        <v>18.8</v>
      </c>
      <c r="Y30" s="24">
        <v>19</v>
      </c>
      <c r="Z30" s="24">
        <v>15</v>
      </c>
      <c r="AA30" s="24"/>
      <c r="AB30" s="24"/>
      <c r="AC30" s="24"/>
      <c r="AD30" s="24"/>
      <c r="AE30" s="25"/>
      <c r="AF30" s="26">
        <f t="shared" si="0"/>
        <v>1</v>
      </c>
    </row>
    <row r="31" spans="1:32" x14ac:dyDescent="0.25">
      <c r="A31" s="19">
        <v>28</v>
      </c>
      <c r="B31" s="20" t="s">
        <v>68</v>
      </c>
      <c r="C31" s="21">
        <v>40</v>
      </c>
      <c r="D31" s="21">
        <v>13</v>
      </c>
      <c r="E31" s="21"/>
      <c r="F31" s="21">
        <v>40</v>
      </c>
      <c r="G31" s="21">
        <v>18</v>
      </c>
      <c r="H31" s="21">
        <v>22</v>
      </c>
      <c r="I31" s="21">
        <v>39</v>
      </c>
      <c r="J31" s="21">
        <v>13</v>
      </c>
      <c r="K31" s="21"/>
      <c r="L31" s="21">
        <v>39</v>
      </c>
      <c r="M31" s="21">
        <v>17</v>
      </c>
      <c r="N31" s="21">
        <v>22</v>
      </c>
      <c r="O31" s="27">
        <v>73.599999999999994</v>
      </c>
      <c r="P31" s="21">
        <v>75.7</v>
      </c>
      <c r="Q31" s="23">
        <f t="shared" si="1"/>
        <v>2.1000000000000085</v>
      </c>
      <c r="R31" s="24">
        <v>16.7</v>
      </c>
      <c r="S31" s="24">
        <v>17.2</v>
      </c>
      <c r="T31" s="24">
        <v>15.1</v>
      </c>
      <c r="U31" s="24">
        <v>11.4</v>
      </c>
      <c r="V31" s="24">
        <v>12</v>
      </c>
      <c r="W31" s="24">
        <v>9.8000000000000007</v>
      </c>
      <c r="X31" s="24">
        <v>18.7</v>
      </c>
      <c r="Y31" s="24">
        <v>14.9</v>
      </c>
      <c r="Z31" s="24">
        <v>15.3</v>
      </c>
      <c r="AA31" s="24"/>
      <c r="AB31" s="24">
        <v>14</v>
      </c>
      <c r="AC31" s="24">
        <v>19.3</v>
      </c>
      <c r="AD31" s="24">
        <v>21</v>
      </c>
      <c r="AE31" s="25"/>
      <c r="AF31" s="26">
        <f t="shared" si="0"/>
        <v>0.97499999999999998</v>
      </c>
    </row>
    <row r="32" spans="1:32" x14ac:dyDescent="0.25">
      <c r="A32" s="19">
        <v>29</v>
      </c>
      <c r="B32" s="20" t="s">
        <v>69</v>
      </c>
      <c r="C32" s="21">
        <v>22</v>
      </c>
      <c r="D32" s="21">
        <v>22</v>
      </c>
      <c r="E32" s="21">
        <v>22</v>
      </c>
      <c r="F32" s="21">
        <v>0</v>
      </c>
      <c r="G32" s="21">
        <v>10</v>
      </c>
      <c r="H32" s="21">
        <v>12</v>
      </c>
      <c r="I32" s="21">
        <v>22</v>
      </c>
      <c r="J32" s="21">
        <v>22</v>
      </c>
      <c r="K32" s="21">
        <v>22</v>
      </c>
      <c r="L32" s="21">
        <v>0</v>
      </c>
      <c r="M32" s="21">
        <v>10</v>
      </c>
      <c r="N32" s="21">
        <v>12</v>
      </c>
      <c r="O32" s="39"/>
      <c r="P32" s="21">
        <v>70</v>
      </c>
      <c r="Q32" s="23">
        <f t="shared" si="1"/>
        <v>70</v>
      </c>
      <c r="R32" s="24">
        <v>18.2</v>
      </c>
      <c r="S32" s="24">
        <v>14.2</v>
      </c>
      <c r="T32" s="24">
        <v>15.9</v>
      </c>
      <c r="U32" s="24">
        <v>10</v>
      </c>
      <c r="V32" s="24">
        <v>8.9</v>
      </c>
      <c r="W32" s="24">
        <v>17.5</v>
      </c>
      <c r="X32" s="24">
        <v>12.4</v>
      </c>
      <c r="Y32" s="24">
        <v>12</v>
      </c>
      <c r="Z32" s="24"/>
      <c r="AA32" s="24">
        <v>12.5</v>
      </c>
      <c r="AB32" s="24"/>
      <c r="AC32" s="24">
        <v>20</v>
      </c>
      <c r="AD32" s="24"/>
      <c r="AE32" s="25"/>
      <c r="AF32" s="26">
        <f t="shared" si="0"/>
        <v>1</v>
      </c>
    </row>
    <row r="33" spans="1:32" x14ac:dyDescent="0.25">
      <c r="A33" s="19">
        <v>30</v>
      </c>
      <c r="B33" s="20" t="s">
        <v>70</v>
      </c>
      <c r="C33" s="21">
        <v>41</v>
      </c>
      <c r="D33" s="21">
        <v>22</v>
      </c>
      <c r="E33" s="21">
        <v>0</v>
      </c>
      <c r="F33" s="21">
        <v>41</v>
      </c>
      <c r="G33" s="21">
        <v>18</v>
      </c>
      <c r="H33" s="21">
        <v>23</v>
      </c>
      <c r="I33" s="21">
        <v>40</v>
      </c>
      <c r="J33" s="21">
        <v>21</v>
      </c>
      <c r="K33" s="21">
        <v>0</v>
      </c>
      <c r="L33" s="21">
        <v>40</v>
      </c>
      <c r="M33" s="21">
        <v>18</v>
      </c>
      <c r="N33" s="21">
        <v>22</v>
      </c>
      <c r="O33" s="27">
        <v>88.57</v>
      </c>
      <c r="P33" s="21">
        <v>76.3</v>
      </c>
      <c r="Q33" s="23">
        <f t="shared" si="1"/>
        <v>-12.269999999999996</v>
      </c>
      <c r="R33" s="21">
        <v>16.8</v>
      </c>
      <c r="S33" s="21">
        <v>16.75</v>
      </c>
      <c r="T33" s="21">
        <v>13.3</v>
      </c>
      <c r="U33" s="21">
        <v>14.55</v>
      </c>
      <c r="V33" s="21">
        <v>13.08</v>
      </c>
      <c r="W33" s="21">
        <v>16.5</v>
      </c>
      <c r="X33" s="21">
        <v>15.25</v>
      </c>
      <c r="Y33" s="21">
        <v>15.16</v>
      </c>
      <c r="Z33" s="21">
        <v>9.6</v>
      </c>
      <c r="AA33" s="40"/>
      <c r="AB33" s="40"/>
      <c r="AC33" s="21">
        <v>17</v>
      </c>
      <c r="AD33" s="32"/>
      <c r="AE33" s="32"/>
      <c r="AF33" s="26">
        <f t="shared" si="0"/>
        <v>0.97560975609756095</v>
      </c>
    </row>
    <row r="34" spans="1:32" x14ac:dyDescent="0.25">
      <c r="A34" s="19">
        <v>31</v>
      </c>
      <c r="B34" s="20" t="s">
        <v>71</v>
      </c>
      <c r="C34" s="21">
        <v>8</v>
      </c>
      <c r="D34" s="21">
        <v>4</v>
      </c>
      <c r="E34" s="21">
        <v>3</v>
      </c>
      <c r="F34" s="21">
        <v>5</v>
      </c>
      <c r="G34" s="21">
        <v>2</v>
      </c>
      <c r="H34" s="21">
        <v>6</v>
      </c>
      <c r="I34" s="21">
        <v>7</v>
      </c>
      <c r="J34" s="21">
        <v>4</v>
      </c>
      <c r="K34" s="21">
        <v>3</v>
      </c>
      <c r="L34" s="21">
        <v>4</v>
      </c>
      <c r="M34" s="21">
        <v>1</v>
      </c>
      <c r="N34" s="21">
        <v>6</v>
      </c>
      <c r="O34" s="27">
        <v>87.6</v>
      </c>
      <c r="P34" s="38" t="s">
        <v>72</v>
      </c>
      <c r="Q34" s="23">
        <f t="shared" si="1"/>
        <v>-1.5999999999999943</v>
      </c>
      <c r="R34" s="24">
        <v>18.3</v>
      </c>
      <c r="S34" s="24">
        <v>17.5</v>
      </c>
      <c r="T34" s="24">
        <v>19.2</v>
      </c>
      <c r="U34" s="24">
        <v>14</v>
      </c>
      <c r="V34" s="24">
        <v>13</v>
      </c>
      <c r="W34" s="24"/>
      <c r="X34" s="24">
        <v>18</v>
      </c>
      <c r="Y34" s="24">
        <v>18</v>
      </c>
      <c r="Z34" s="24"/>
      <c r="AA34" s="24"/>
      <c r="AB34" s="24"/>
      <c r="AC34" s="24">
        <v>17</v>
      </c>
      <c r="AD34" s="24"/>
      <c r="AE34" s="25"/>
      <c r="AF34" s="26">
        <f t="shared" si="0"/>
        <v>0.875</v>
      </c>
    </row>
    <row r="35" spans="1:32" x14ac:dyDescent="0.25">
      <c r="A35" s="19">
        <v>32</v>
      </c>
      <c r="B35" s="20" t="s">
        <v>73</v>
      </c>
      <c r="C35" s="21">
        <v>26</v>
      </c>
      <c r="D35" s="21">
        <v>14</v>
      </c>
      <c r="E35" s="21">
        <v>0</v>
      </c>
      <c r="F35" s="21">
        <v>26</v>
      </c>
      <c r="G35" s="21">
        <v>11</v>
      </c>
      <c r="H35" s="21">
        <v>15</v>
      </c>
      <c r="I35" s="21">
        <v>26</v>
      </c>
      <c r="J35" s="21">
        <v>14</v>
      </c>
      <c r="K35" s="21">
        <v>0</v>
      </c>
      <c r="L35" s="21">
        <v>26</v>
      </c>
      <c r="M35" s="21">
        <v>11</v>
      </c>
      <c r="N35" s="21">
        <v>15</v>
      </c>
      <c r="O35" s="27">
        <v>75.36</v>
      </c>
      <c r="P35" s="21">
        <v>78.7</v>
      </c>
      <c r="Q35" s="23">
        <f t="shared" si="1"/>
        <v>3.3400000000000034</v>
      </c>
      <c r="R35" s="24">
        <v>17.3</v>
      </c>
      <c r="S35" s="24">
        <v>15.4</v>
      </c>
      <c r="T35" s="24">
        <v>15.5</v>
      </c>
      <c r="U35" s="24">
        <v>14.8</v>
      </c>
      <c r="V35" s="24">
        <v>12.8</v>
      </c>
      <c r="W35" s="24"/>
      <c r="X35" s="24">
        <v>18.3</v>
      </c>
      <c r="Y35" s="24">
        <v>14.9</v>
      </c>
      <c r="Z35" s="24">
        <v>13.3</v>
      </c>
      <c r="AA35" s="24"/>
      <c r="AB35" s="24"/>
      <c r="AC35" s="24">
        <v>18.7</v>
      </c>
      <c r="AD35" s="24"/>
      <c r="AE35" s="25"/>
      <c r="AF35" s="26">
        <f t="shared" si="0"/>
        <v>1</v>
      </c>
    </row>
    <row r="36" spans="1:32" x14ac:dyDescent="0.25">
      <c r="A36" s="19">
        <v>33</v>
      </c>
      <c r="B36" s="20" t="s">
        <v>74</v>
      </c>
      <c r="C36" s="21">
        <v>25</v>
      </c>
      <c r="D36" s="21">
        <v>14</v>
      </c>
      <c r="E36" s="21"/>
      <c r="F36" s="21">
        <v>25</v>
      </c>
      <c r="G36" s="21">
        <v>13</v>
      </c>
      <c r="H36" s="21">
        <v>12</v>
      </c>
      <c r="I36" s="21">
        <v>25</v>
      </c>
      <c r="J36" s="21">
        <v>14</v>
      </c>
      <c r="K36" s="21"/>
      <c r="L36" s="21">
        <v>25</v>
      </c>
      <c r="M36" s="21">
        <v>13</v>
      </c>
      <c r="N36" s="21">
        <v>12</v>
      </c>
      <c r="O36" s="27">
        <v>75.05</v>
      </c>
      <c r="P36" s="21">
        <v>76</v>
      </c>
      <c r="Q36" s="23">
        <f t="shared" si="1"/>
        <v>0.95000000000000284</v>
      </c>
      <c r="R36" s="24">
        <v>17</v>
      </c>
      <c r="S36" s="24">
        <v>16.899999999999999</v>
      </c>
      <c r="T36" s="24">
        <v>16.8</v>
      </c>
      <c r="U36" s="24">
        <v>11.2</v>
      </c>
      <c r="V36" s="24">
        <v>13</v>
      </c>
      <c r="W36" s="24">
        <v>12</v>
      </c>
      <c r="X36" s="24">
        <v>15.8</v>
      </c>
      <c r="Y36" s="24">
        <v>15</v>
      </c>
      <c r="Z36" s="24">
        <v>14.5</v>
      </c>
      <c r="AA36" s="24"/>
      <c r="AB36" s="24"/>
      <c r="AC36" s="24">
        <v>15</v>
      </c>
      <c r="AD36" s="24"/>
      <c r="AE36" s="25"/>
      <c r="AF36" s="26">
        <f t="shared" si="0"/>
        <v>1</v>
      </c>
    </row>
    <row r="37" spans="1:32" x14ac:dyDescent="0.25">
      <c r="A37" s="19">
        <v>34</v>
      </c>
      <c r="B37" s="20" t="s">
        <v>75</v>
      </c>
      <c r="C37" s="21">
        <v>39</v>
      </c>
      <c r="D37" s="21">
        <v>8</v>
      </c>
      <c r="E37" s="21">
        <v>0</v>
      </c>
      <c r="F37" s="21">
        <v>39</v>
      </c>
      <c r="G37" s="21">
        <v>20</v>
      </c>
      <c r="H37" s="21">
        <v>19</v>
      </c>
      <c r="I37" s="21">
        <v>39</v>
      </c>
      <c r="J37" s="21">
        <v>8</v>
      </c>
      <c r="K37" s="21">
        <v>0</v>
      </c>
      <c r="L37" s="21">
        <v>39</v>
      </c>
      <c r="M37" s="21">
        <v>20</v>
      </c>
      <c r="N37" s="21">
        <v>19</v>
      </c>
      <c r="O37" s="27">
        <v>79.05</v>
      </c>
      <c r="P37" s="21">
        <v>74.2</v>
      </c>
      <c r="Q37" s="23">
        <f t="shared" si="1"/>
        <v>-4.8499999999999943</v>
      </c>
      <c r="R37" s="24">
        <v>17.5</v>
      </c>
      <c r="S37" s="24">
        <v>16.8</v>
      </c>
      <c r="T37" s="24">
        <v>14.5</v>
      </c>
      <c r="U37" s="24">
        <v>13.2</v>
      </c>
      <c r="V37" s="24">
        <v>10.1</v>
      </c>
      <c r="W37" s="24">
        <v>12.5</v>
      </c>
      <c r="X37" s="24">
        <v>13</v>
      </c>
      <c r="Y37" s="24">
        <v>12.8</v>
      </c>
      <c r="Z37" s="24"/>
      <c r="AA37" s="24"/>
      <c r="AB37" s="24"/>
      <c r="AC37" s="24">
        <v>17</v>
      </c>
      <c r="AD37" s="24"/>
      <c r="AE37" s="25"/>
      <c r="AF37" s="26">
        <f t="shared" si="0"/>
        <v>1</v>
      </c>
    </row>
    <row r="38" spans="1:32" x14ac:dyDescent="0.25">
      <c r="A38" s="19">
        <v>35</v>
      </c>
      <c r="B38" s="20" t="s">
        <v>76</v>
      </c>
      <c r="C38" s="21">
        <v>13</v>
      </c>
      <c r="D38" s="21">
        <v>6</v>
      </c>
      <c r="E38" s="21"/>
      <c r="F38" s="21">
        <v>13</v>
      </c>
      <c r="G38" s="21">
        <v>9</v>
      </c>
      <c r="H38" s="21">
        <v>4</v>
      </c>
      <c r="I38" s="21">
        <v>13</v>
      </c>
      <c r="J38" s="21">
        <v>6</v>
      </c>
      <c r="K38" s="21"/>
      <c r="L38" s="21">
        <v>13</v>
      </c>
      <c r="M38" s="21">
        <v>9</v>
      </c>
      <c r="N38" s="21">
        <v>4</v>
      </c>
      <c r="O38" s="27">
        <v>90</v>
      </c>
      <c r="P38" s="21">
        <v>81.5</v>
      </c>
      <c r="Q38" s="23">
        <f t="shared" si="1"/>
        <v>-8.5</v>
      </c>
      <c r="R38" s="24">
        <v>18.5</v>
      </c>
      <c r="S38" s="24">
        <v>17</v>
      </c>
      <c r="T38" s="24">
        <v>16.3</v>
      </c>
      <c r="U38" s="24">
        <v>11</v>
      </c>
      <c r="V38" s="24">
        <v>11</v>
      </c>
      <c r="W38" s="24">
        <v>16</v>
      </c>
      <c r="X38" s="24">
        <v>21</v>
      </c>
      <c r="Y38" s="24">
        <v>20.6</v>
      </c>
      <c r="Z38" s="24"/>
      <c r="AA38" s="24"/>
      <c r="AB38" s="24"/>
      <c r="AC38" s="24">
        <v>17.25</v>
      </c>
      <c r="AD38" s="24"/>
      <c r="AE38" s="25"/>
      <c r="AF38" s="26">
        <f t="shared" si="0"/>
        <v>1</v>
      </c>
    </row>
    <row r="39" spans="1:32" x14ac:dyDescent="0.25">
      <c r="A39" s="19">
        <v>36</v>
      </c>
      <c r="B39" s="20" t="s">
        <v>77</v>
      </c>
      <c r="C39" s="41">
        <v>16</v>
      </c>
      <c r="D39" s="41">
        <v>13</v>
      </c>
      <c r="E39" s="41">
        <v>9</v>
      </c>
      <c r="F39" s="41">
        <v>7</v>
      </c>
      <c r="G39" s="41">
        <v>7</v>
      </c>
      <c r="H39" s="41">
        <v>9</v>
      </c>
      <c r="I39" s="41">
        <v>15</v>
      </c>
      <c r="J39" s="41">
        <v>13</v>
      </c>
      <c r="K39" s="41">
        <v>9</v>
      </c>
      <c r="L39" s="41">
        <v>6</v>
      </c>
      <c r="M39" s="41">
        <v>6</v>
      </c>
      <c r="N39" s="41">
        <v>9</v>
      </c>
      <c r="O39" s="27">
        <v>72.400000000000006</v>
      </c>
      <c r="P39" s="41">
        <v>86.07</v>
      </c>
      <c r="Q39" s="23">
        <f t="shared" si="1"/>
        <v>13.669999999999987</v>
      </c>
      <c r="R39" s="42" t="s">
        <v>78</v>
      </c>
      <c r="S39" s="42" t="s">
        <v>79</v>
      </c>
      <c r="T39" s="43">
        <v>19.13</v>
      </c>
      <c r="U39" s="42" t="s">
        <v>80</v>
      </c>
      <c r="V39" s="43">
        <v>12.5</v>
      </c>
      <c r="W39" s="43"/>
      <c r="X39" s="43">
        <v>18.670000000000002</v>
      </c>
      <c r="Y39" s="43">
        <v>21</v>
      </c>
      <c r="Z39" s="43"/>
      <c r="AA39" s="43"/>
      <c r="AB39" s="43"/>
      <c r="AC39" s="43">
        <v>18</v>
      </c>
      <c r="AD39" s="43"/>
      <c r="AE39" s="44"/>
      <c r="AF39" s="26">
        <f t="shared" si="0"/>
        <v>0.9375</v>
      </c>
    </row>
    <row r="40" spans="1:32" x14ac:dyDescent="0.25">
      <c r="A40" s="19">
        <v>37</v>
      </c>
      <c r="B40" s="20" t="s">
        <v>81</v>
      </c>
      <c r="C40" s="21">
        <v>10</v>
      </c>
      <c r="D40" s="21">
        <v>5</v>
      </c>
      <c r="E40" s="21">
        <v>4</v>
      </c>
      <c r="F40" s="21">
        <v>6</v>
      </c>
      <c r="G40" s="21">
        <v>4</v>
      </c>
      <c r="H40" s="21">
        <v>6</v>
      </c>
      <c r="I40" s="21">
        <v>10</v>
      </c>
      <c r="J40" s="21">
        <v>5</v>
      </c>
      <c r="K40" s="21">
        <v>4</v>
      </c>
      <c r="L40" s="21">
        <v>6</v>
      </c>
      <c r="M40" s="21">
        <v>4</v>
      </c>
      <c r="N40" s="21">
        <v>6</v>
      </c>
      <c r="O40" s="27">
        <v>79</v>
      </c>
      <c r="P40" s="21">
        <v>68.3</v>
      </c>
      <c r="Q40" s="23">
        <f t="shared" si="1"/>
        <v>-10.700000000000003</v>
      </c>
      <c r="R40" s="24">
        <v>16.399999999999999</v>
      </c>
      <c r="S40" s="24">
        <v>15.5</v>
      </c>
      <c r="T40" s="24">
        <v>13.1</v>
      </c>
      <c r="U40" s="24">
        <v>9.3000000000000007</v>
      </c>
      <c r="V40" s="24">
        <v>7</v>
      </c>
      <c r="W40" s="24"/>
      <c r="X40" s="24">
        <v>17</v>
      </c>
      <c r="Y40" s="24">
        <v>18</v>
      </c>
      <c r="Z40" s="24"/>
      <c r="AA40" s="24"/>
      <c r="AB40" s="24"/>
      <c r="AC40" s="24">
        <v>15</v>
      </c>
      <c r="AD40" s="24"/>
      <c r="AE40" s="25"/>
      <c r="AF40" s="26">
        <f t="shared" si="0"/>
        <v>1</v>
      </c>
    </row>
    <row r="41" spans="1:32" x14ac:dyDescent="0.25">
      <c r="A41" s="19">
        <v>38</v>
      </c>
      <c r="B41" s="20" t="s">
        <v>82</v>
      </c>
      <c r="C41" s="41">
        <v>12</v>
      </c>
      <c r="D41" s="41">
        <v>5</v>
      </c>
      <c r="E41" s="41"/>
      <c r="F41" s="45">
        <v>12</v>
      </c>
      <c r="G41" s="41">
        <v>9</v>
      </c>
      <c r="H41" s="41">
        <v>3</v>
      </c>
      <c r="I41" s="41">
        <v>10</v>
      </c>
      <c r="J41" s="41">
        <v>5</v>
      </c>
      <c r="K41" s="41"/>
      <c r="L41" s="45">
        <v>10</v>
      </c>
      <c r="M41" s="41">
        <v>8</v>
      </c>
      <c r="N41" s="41">
        <v>2</v>
      </c>
      <c r="O41" s="27">
        <v>79.2</v>
      </c>
      <c r="P41" s="41">
        <v>71.599999999999994</v>
      </c>
      <c r="Q41" s="23">
        <f t="shared" si="1"/>
        <v>-7.6000000000000085</v>
      </c>
      <c r="R41" s="43">
        <v>14.3</v>
      </c>
      <c r="S41" s="43">
        <v>15.75</v>
      </c>
      <c r="T41" s="43">
        <v>14.25</v>
      </c>
      <c r="U41" s="43">
        <v>9.6999999999999993</v>
      </c>
      <c r="V41" s="43">
        <v>10.5</v>
      </c>
      <c r="W41" s="43"/>
      <c r="X41" s="43">
        <v>12</v>
      </c>
      <c r="Y41" s="43">
        <v>15</v>
      </c>
      <c r="Z41" s="43">
        <v>17.5</v>
      </c>
      <c r="AA41" s="43"/>
      <c r="AB41" s="43"/>
      <c r="AC41" s="43">
        <v>14</v>
      </c>
      <c r="AD41" s="43"/>
      <c r="AE41" s="44"/>
      <c r="AF41" s="26">
        <f t="shared" si="0"/>
        <v>0.83333333333333337</v>
      </c>
    </row>
    <row r="42" spans="1:32" x14ac:dyDescent="0.25">
      <c r="A42" s="46"/>
      <c r="B42" s="47" t="s">
        <v>83</v>
      </c>
      <c r="C42" s="48">
        <f>SUM(C4:C41)</f>
        <v>945</v>
      </c>
      <c r="D42" s="48">
        <f t="shared" ref="D42:N42" si="2">SUM(D4:D41)</f>
        <v>509</v>
      </c>
      <c r="E42" s="48">
        <f t="shared" si="2"/>
        <v>244</v>
      </c>
      <c r="F42" s="48">
        <f t="shared" si="2"/>
        <v>701</v>
      </c>
      <c r="G42" s="48">
        <f t="shared" si="2"/>
        <v>399</v>
      </c>
      <c r="H42" s="48">
        <f t="shared" si="2"/>
        <v>546</v>
      </c>
      <c r="I42" s="48">
        <f t="shared" si="2"/>
        <v>866</v>
      </c>
      <c r="J42" s="48">
        <f t="shared" si="2"/>
        <v>490</v>
      </c>
      <c r="K42" s="48">
        <f t="shared" si="2"/>
        <v>241</v>
      </c>
      <c r="L42" s="48">
        <f t="shared" si="2"/>
        <v>625</v>
      </c>
      <c r="M42" s="48">
        <f t="shared" si="2"/>
        <v>355</v>
      </c>
      <c r="N42" s="48">
        <f t="shared" si="2"/>
        <v>511</v>
      </c>
      <c r="O42" s="48">
        <v>80.599999999999994</v>
      </c>
      <c r="P42" s="49">
        <v>77.2</v>
      </c>
      <c r="Q42" s="50">
        <f t="shared" si="1"/>
        <v>-3.3999999999999915</v>
      </c>
      <c r="R42" s="51">
        <f>AVERAGE(R4:R41)</f>
        <v>17.275833333333328</v>
      </c>
      <c r="S42" s="51">
        <f t="shared" ref="S42:AD42" si="3">AVERAGE(S4:S41)</f>
        <v>16.545555555555552</v>
      </c>
      <c r="T42" s="51">
        <f t="shared" si="3"/>
        <v>15.733783783783784</v>
      </c>
      <c r="U42" s="51">
        <f t="shared" si="3"/>
        <v>12.489459459459459</v>
      </c>
      <c r="V42" s="51">
        <f t="shared" si="3"/>
        <v>11.478857142857143</v>
      </c>
      <c r="W42" s="51">
        <f t="shared" si="3"/>
        <v>14.081818181818182</v>
      </c>
      <c r="X42" s="51">
        <f t="shared" si="3"/>
        <v>16.000833333333336</v>
      </c>
      <c r="Y42" s="51">
        <f t="shared" si="3"/>
        <v>15.850606060606058</v>
      </c>
      <c r="Z42" s="51">
        <f t="shared" si="3"/>
        <v>13.726666666666667</v>
      </c>
      <c r="AA42" s="51">
        <f t="shared" si="3"/>
        <v>15.2</v>
      </c>
      <c r="AB42" s="51">
        <f t="shared" si="3"/>
        <v>15.4</v>
      </c>
      <c r="AC42" s="51">
        <f t="shared" si="3"/>
        <v>17.459333333333333</v>
      </c>
      <c r="AD42" s="51">
        <f t="shared" si="3"/>
        <v>21</v>
      </c>
      <c r="AE42" s="51"/>
      <c r="AF42" s="52">
        <f t="shared" si="0"/>
        <v>0.91640211640211644</v>
      </c>
    </row>
    <row r="43" spans="1:32" x14ac:dyDescent="0.25">
      <c r="A43" s="53"/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6" t="s">
        <v>84</v>
      </c>
      <c r="O43" s="55"/>
      <c r="P43" s="57">
        <v>81.307894736842101</v>
      </c>
      <c r="Q43" s="57">
        <v>0.15789473684209554</v>
      </c>
      <c r="R43" s="58">
        <v>18.38315789473684</v>
      </c>
      <c r="S43" s="58">
        <v>17.295526315789473</v>
      </c>
      <c r="T43" s="58">
        <v>16.300263157894737</v>
      </c>
      <c r="U43" s="58">
        <v>13.679210526315789</v>
      </c>
      <c r="V43" s="58">
        <v>12.616216216216216</v>
      </c>
      <c r="W43" s="58">
        <v>15.282352941176471</v>
      </c>
      <c r="X43" s="58">
        <v>17.183783783783788</v>
      </c>
      <c r="Y43" s="58">
        <v>16.003823529411768</v>
      </c>
      <c r="Z43" s="58">
        <v>14.961111111111109</v>
      </c>
      <c r="AA43" s="58">
        <v>17.625</v>
      </c>
      <c r="AB43" s="58">
        <v>16.350000000000001</v>
      </c>
      <c r="AC43" s="58">
        <v>19.032222222222227</v>
      </c>
      <c r="AD43" s="58">
        <v>21.6</v>
      </c>
      <c r="AE43" s="58">
        <v>16</v>
      </c>
      <c r="AF43" s="55"/>
    </row>
    <row r="44" spans="1:32" x14ac:dyDescent="0.25">
      <c r="A44" s="53"/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</row>
    <row r="45" spans="1:32" x14ac:dyDescent="0.25">
      <c r="A45" s="53"/>
      <c r="B45" s="54" t="s">
        <v>85</v>
      </c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 t="s">
        <v>86</v>
      </c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</row>
    <row r="46" spans="1:32" x14ac:dyDescent="0.25">
      <c r="A46" s="53"/>
      <c r="B46" s="54" t="s">
        <v>87</v>
      </c>
      <c r="C46" s="59" t="s">
        <v>88</v>
      </c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5"/>
      <c r="R46" s="55"/>
      <c r="S46" s="60"/>
      <c r="T46" s="61" t="s">
        <v>89</v>
      </c>
      <c r="U46" s="62"/>
      <c r="V46" s="62"/>
      <c r="W46"/>
      <c r="X46"/>
      <c r="Y46" s="63"/>
      <c r="Z46" s="63"/>
      <c r="AA46" s="63"/>
      <c r="AB46" s="63"/>
      <c r="AC46" s="63"/>
      <c r="AD46" s="63"/>
      <c r="AE46" s="63"/>
      <c r="AF46" s="63"/>
    </row>
    <row r="47" spans="1:32" x14ac:dyDescent="0.25">
      <c r="A47" s="53"/>
      <c r="B47" s="54" t="s">
        <v>87</v>
      </c>
      <c r="C47" s="64" t="s">
        <v>90</v>
      </c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55"/>
      <c r="R47" s="55"/>
      <c r="S47" s="66"/>
      <c r="T47" s="67" t="s">
        <v>91</v>
      </c>
      <c r="U47" s="66"/>
      <c r="V47" s="66"/>
      <c r="W47" s="66"/>
      <c r="X47" s="66"/>
      <c r="Y47" s="66"/>
      <c r="Z47" s="55"/>
      <c r="AA47" s="55"/>
      <c r="AB47" s="55"/>
      <c r="AC47" s="55"/>
      <c r="AD47" s="55"/>
      <c r="AE47" s="55"/>
      <c r="AF47" s="55"/>
    </row>
    <row r="48" spans="1:32" x14ac:dyDescent="0.25">
      <c r="A48" s="53"/>
      <c r="B48" s="54" t="s">
        <v>92</v>
      </c>
      <c r="C48" s="67" t="s">
        <v>93</v>
      </c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66"/>
      <c r="T48" s="67" t="s">
        <v>94</v>
      </c>
      <c r="U48" s="66"/>
      <c r="V48" s="66"/>
      <c r="W48" s="66"/>
      <c r="X48" s="66"/>
      <c r="Y48" s="66"/>
      <c r="Z48" s="55"/>
      <c r="AA48" s="55"/>
      <c r="AB48" s="55"/>
      <c r="AC48" s="55"/>
      <c r="AD48" s="55"/>
      <c r="AE48" s="55"/>
      <c r="AF48" s="55"/>
    </row>
    <row r="49" spans="1:32" x14ac:dyDescent="0.25">
      <c r="A49" s="53"/>
      <c r="B49" s="54" t="s">
        <v>95</v>
      </c>
      <c r="C49" s="67" t="s">
        <v>96</v>
      </c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67" t="s">
        <v>97</v>
      </c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</row>
    <row r="50" spans="1:32" x14ac:dyDescent="0.25">
      <c r="A50" s="53"/>
      <c r="B50" s="54" t="s">
        <v>98</v>
      </c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67" t="s">
        <v>99</v>
      </c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</row>
    <row r="51" spans="1:32" x14ac:dyDescent="0.25">
      <c r="A51" s="53"/>
      <c r="B51" s="54" t="s">
        <v>100</v>
      </c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 t="s">
        <v>101</v>
      </c>
      <c r="Y51" s="55"/>
      <c r="Z51" s="55"/>
      <c r="AA51" s="55"/>
      <c r="AB51" s="55"/>
      <c r="AC51" s="55"/>
      <c r="AD51" s="55"/>
      <c r="AE51" s="55"/>
      <c r="AF51" s="55"/>
    </row>
    <row r="52" spans="1:32" x14ac:dyDescent="0.25">
      <c r="A52" s="53"/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</row>
    <row r="53" spans="1:32" x14ac:dyDescent="0.25">
      <c r="A53" s="53"/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</row>
    <row r="54" spans="1:32" x14ac:dyDescent="0.25">
      <c r="A54" s="53"/>
      <c r="B54" s="54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</row>
    <row r="55" spans="1:32" x14ac:dyDescent="0.25">
      <c r="A55" s="53"/>
      <c r="B55" s="54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</row>
    <row r="56" spans="1:32" x14ac:dyDescent="0.25">
      <c r="A56" s="53"/>
      <c r="B56" s="54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</row>
    <row r="57" spans="1:32" x14ac:dyDescent="0.25">
      <c r="A57" s="53"/>
      <c r="B57" s="54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</row>
    <row r="58" spans="1:32" x14ac:dyDescent="0.25">
      <c r="A58" s="53"/>
      <c r="B58" s="54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</row>
    <row r="59" spans="1:32" x14ac:dyDescent="0.25">
      <c r="A59" s="53"/>
      <c r="B59" s="54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</row>
    <row r="60" spans="1:32" x14ac:dyDescent="0.25">
      <c r="A60" s="53"/>
      <c r="B60" s="54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</row>
    <row r="61" spans="1:32" x14ac:dyDescent="0.25">
      <c r="A61" s="53"/>
      <c r="B61" s="54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</row>
    <row r="62" spans="1:32" x14ac:dyDescent="0.25">
      <c r="A62" s="53"/>
      <c r="B62" s="54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</row>
    <row r="63" spans="1:32" x14ac:dyDescent="0.25">
      <c r="A63" s="53"/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</row>
    <row r="64" spans="1:32" x14ac:dyDescent="0.25">
      <c r="A64" s="53"/>
      <c r="B64" s="54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</row>
    <row r="65" spans="1:32" x14ac:dyDescent="0.25">
      <c r="A65" s="53"/>
      <c r="B65" s="54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</row>
    <row r="66" spans="1:32" x14ac:dyDescent="0.25">
      <c r="A66" s="53"/>
      <c r="B66" s="54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</row>
    <row r="67" spans="1:32" x14ac:dyDescent="0.25">
      <c r="A67" s="53"/>
      <c r="B67" s="54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</row>
    <row r="68" spans="1:32" x14ac:dyDescent="0.25">
      <c r="A68" s="53"/>
      <c r="B68" s="54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</row>
    <row r="69" spans="1:32" x14ac:dyDescent="0.25">
      <c r="A69" s="53"/>
      <c r="B69" s="54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</row>
    <row r="70" spans="1:32" x14ac:dyDescent="0.25">
      <c r="A70" s="53"/>
      <c r="B70" s="54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</row>
    <row r="71" spans="1:32" x14ac:dyDescent="0.25">
      <c r="A71" s="53"/>
      <c r="B71" s="54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</row>
    <row r="72" spans="1:32" x14ac:dyDescent="0.25">
      <c r="A72" s="53"/>
      <c r="B72" s="54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</row>
    <row r="73" spans="1:32" x14ac:dyDescent="0.25">
      <c r="A73" s="53"/>
      <c r="B73" s="54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</row>
    <row r="74" spans="1:32" x14ac:dyDescent="0.25">
      <c r="A74" s="53"/>
      <c r="B74" s="54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</row>
    <row r="75" spans="1:32" x14ac:dyDescent="0.25">
      <c r="A75" s="53"/>
      <c r="B75" s="54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</row>
    <row r="76" spans="1:32" x14ac:dyDescent="0.25">
      <c r="A76" s="53"/>
      <c r="B76" s="5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</row>
    <row r="77" spans="1:32" x14ac:dyDescent="0.25">
      <c r="A77" s="53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</row>
    <row r="78" spans="1:32" x14ac:dyDescent="0.25">
      <c r="A78" s="53"/>
      <c r="B78" s="54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</row>
    <row r="79" spans="1:32" x14ac:dyDescent="0.25">
      <c r="A79" s="53"/>
      <c r="B79" s="54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</row>
    <row r="80" spans="1:32" x14ac:dyDescent="0.25">
      <c r="A80" s="53"/>
      <c r="B80" s="54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</row>
    <row r="81" spans="1:32" x14ac:dyDescent="0.25">
      <c r="A81" s="53"/>
      <c r="B81" s="54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</row>
    <row r="82" spans="1:32" x14ac:dyDescent="0.25">
      <c r="A82" s="53"/>
      <c r="B82" s="54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</row>
    <row r="83" spans="1:32" x14ac:dyDescent="0.25">
      <c r="A83" s="53"/>
      <c r="B83" s="54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</row>
    <row r="84" spans="1:32" x14ac:dyDescent="0.25">
      <c r="A84" s="53"/>
      <c r="B84" s="54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</row>
    <row r="85" spans="1:32" x14ac:dyDescent="0.25">
      <c r="A85" s="53"/>
      <c r="B85" s="54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</row>
    <row r="86" spans="1:32" x14ac:dyDescent="0.25">
      <c r="A86" s="53"/>
      <c r="B86" s="54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</row>
    <row r="87" spans="1:32" x14ac:dyDescent="0.25">
      <c r="A87" s="53"/>
      <c r="B87" s="54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</row>
    <row r="88" spans="1:32" x14ac:dyDescent="0.25">
      <c r="A88" s="53"/>
      <c r="B88" s="54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</row>
    <row r="89" spans="1:32" x14ac:dyDescent="0.25">
      <c r="A89" s="53"/>
      <c r="B89" s="54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</row>
    <row r="90" spans="1:32" x14ac:dyDescent="0.25">
      <c r="A90" s="53"/>
      <c r="B90" s="54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</row>
    <row r="91" spans="1:32" x14ac:dyDescent="0.25">
      <c r="A91" s="53"/>
      <c r="B91" s="54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</row>
    <row r="92" spans="1:32" x14ac:dyDescent="0.25">
      <c r="A92" s="53"/>
      <c r="B92" s="54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</row>
    <row r="93" spans="1:32" x14ac:dyDescent="0.25">
      <c r="A93" s="53"/>
      <c r="B93" s="54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</row>
    <row r="94" spans="1:32" x14ac:dyDescent="0.25">
      <c r="A94" s="53"/>
      <c r="B94" s="54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</row>
    <row r="95" spans="1:32" x14ac:dyDescent="0.25">
      <c r="A95" s="53"/>
      <c r="B95" s="54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</row>
    <row r="96" spans="1:32" x14ac:dyDescent="0.25">
      <c r="A96" s="53"/>
      <c r="B96" s="54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</row>
    <row r="97" spans="1:32" x14ac:dyDescent="0.25">
      <c r="A97" s="53"/>
      <c r="B97" s="54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</row>
    <row r="98" spans="1:32" x14ac:dyDescent="0.25">
      <c r="A98" s="53"/>
      <c r="B98" s="54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</row>
    <row r="99" spans="1:32" x14ac:dyDescent="0.25">
      <c r="A99" s="53"/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</row>
    <row r="100" spans="1:32" x14ac:dyDescent="0.25">
      <c r="A100" s="53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</row>
    <row r="101" spans="1:32" x14ac:dyDescent="0.25">
      <c r="A101" s="53"/>
      <c r="B101" s="54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</row>
    <row r="102" spans="1:32" x14ac:dyDescent="0.25">
      <c r="A102" s="53"/>
      <c r="B102" s="54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</row>
    <row r="103" spans="1:32" x14ac:dyDescent="0.25">
      <c r="A103" s="53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</row>
    <row r="104" spans="1:32" x14ac:dyDescent="0.25">
      <c r="A104" s="53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</row>
    <row r="105" spans="1:32" x14ac:dyDescent="0.25">
      <c r="A105" s="53"/>
      <c r="B105" s="54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</row>
    <row r="106" spans="1:32" x14ac:dyDescent="0.25">
      <c r="A106" s="53"/>
      <c r="B106" s="54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</row>
    <row r="107" spans="1:32" x14ac:dyDescent="0.25">
      <c r="A107" s="53"/>
      <c r="B107" s="54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</row>
    <row r="108" spans="1:32" x14ac:dyDescent="0.25">
      <c r="A108" s="53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</row>
    <row r="109" spans="1:32" x14ac:dyDescent="0.25">
      <c r="A109" s="53"/>
      <c r="B109" s="54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</row>
    <row r="110" spans="1:32" x14ac:dyDescent="0.25">
      <c r="A110" s="53"/>
      <c r="B110" s="54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</row>
    <row r="111" spans="1:32" x14ac:dyDescent="0.25">
      <c r="A111" s="53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</row>
    <row r="112" spans="1:32" x14ac:dyDescent="0.25">
      <c r="A112" s="53"/>
      <c r="B112" s="54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</row>
    <row r="113" spans="1:32" x14ac:dyDescent="0.25">
      <c r="A113" s="53"/>
      <c r="B113" s="54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</row>
    <row r="114" spans="1:32" x14ac:dyDescent="0.25">
      <c r="A114" s="53"/>
      <c r="B114" s="54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</row>
    <row r="115" spans="1:32" x14ac:dyDescent="0.25">
      <c r="A115" s="53"/>
      <c r="B115" s="54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</row>
    <row r="116" spans="1:32" x14ac:dyDescent="0.25">
      <c r="A116" s="53"/>
      <c r="B116" s="54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</row>
    <row r="117" spans="1:32" x14ac:dyDescent="0.25">
      <c r="A117" s="53"/>
      <c r="B117" s="54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</row>
    <row r="118" spans="1:32" x14ac:dyDescent="0.25">
      <c r="A118" s="53"/>
      <c r="B118" s="54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</row>
    <row r="119" spans="1:32" x14ac:dyDescent="0.25">
      <c r="A119" s="53"/>
      <c r="B119" s="54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</row>
    <row r="120" spans="1:32" x14ac:dyDescent="0.25">
      <c r="A120" s="53"/>
      <c r="B120" s="54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</row>
    <row r="121" spans="1:32" x14ac:dyDescent="0.25">
      <c r="A121" s="53"/>
      <c r="B121" s="54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</row>
    <row r="122" spans="1:32" x14ac:dyDescent="0.25">
      <c r="A122" s="53"/>
      <c r="B122" s="54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</row>
    <row r="123" spans="1:32" x14ac:dyDescent="0.25">
      <c r="A123" s="53"/>
      <c r="B123" s="54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</row>
    <row r="124" spans="1:32" x14ac:dyDescent="0.25">
      <c r="A124" s="53"/>
      <c r="B124" s="54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</row>
    <row r="125" spans="1:32" x14ac:dyDescent="0.25">
      <c r="A125" s="53"/>
      <c r="B125" s="54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</row>
    <row r="126" spans="1:32" x14ac:dyDescent="0.25">
      <c r="A126" s="53"/>
      <c r="B126" s="54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</row>
    <row r="127" spans="1:32" x14ac:dyDescent="0.25">
      <c r="A127" s="53"/>
      <c r="B127" s="54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</row>
    <row r="128" spans="1:32" x14ac:dyDescent="0.25">
      <c r="A128" s="53"/>
      <c r="B128" s="54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</row>
    <row r="129" spans="1:32" x14ac:dyDescent="0.25">
      <c r="A129" s="53"/>
      <c r="B129" s="54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</row>
    <row r="130" spans="1:32" x14ac:dyDescent="0.25">
      <c r="A130" s="53"/>
      <c r="B130" s="54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</row>
    <row r="131" spans="1:32" x14ac:dyDescent="0.25">
      <c r="A131" s="53"/>
      <c r="B131" s="54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</row>
    <row r="132" spans="1:32" x14ac:dyDescent="0.25">
      <c r="A132" s="53"/>
      <c r="B132" s="54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</row>
    <row r="133" spans="1:32" x14ac:dyDescent="0.25">
      <c r="A133" s="53"/>
      <c r="B133" s="54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</row>
    <row r="134" spans="1:32" x14ac:dyDescent="0.25">
      <c r="A134" s="53"/>
      <c r="B134" s="54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</row>
    <row r="135" spans="1:32" x14ac:dyDescent="0.25">
      <c r="A135" s="53"/>
      <c r="B135" s="54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</row>
    <row r="136" spans="1:32" x14ac:dyDescent="0.25">
      <c r="A136" s="53"/>
      <c r="B136" s="54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</row>
    <row r="137" spans="1:32" x14ac:dyDescent="0.25">
      <c r="A137" s="53"/>
      <c r="B137" s="54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</row>
    <row r="138" spans="1:32" x14ac:dyDescent="0.25">
      <c r="A138" s="53"/>
      <c r="B138" s="54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</row>
    <row r="139" spans="1:32" x14ac:dyDescent="0.25">
      <c r="A139" s="53"/>
      <c r="B139" s="54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</row>
    <row r="140" spans="1:32" x14ac:dyDescent="0.25">
      <c r="A140" s="53"/>
      <c r="B140" s="54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</row>
    <row r="141" spans="1:32" x14ac:dyDescent="0.25">
      <c r="A141" s="53"/>
      <c r="B141" s="54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</row>
    <row r="142" spans="1:32" x14ac:dyDescent="0.25">
      <c r="A142" s="53"/>
      <c r="B142" s="54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</row>
    <row r="143" spans="1:32" x14ac:dyDescent="0.25">
      <c r="A143" s="53"/>
      <c r="B143" s="54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</row>
    <row r="144" spans="1:32" x14ac:dyDescent="0.25">
      <c r="A144" s="53"/>
      <c r="B144" s="54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</row>
    <row r="145" spans="1:32" x14ac:dyDescent="0.25">
      <c r="A145" s="53"/>
      <c r="B145" s="54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</row>
    <row r="146" spans="1:32" x14ac:dyDescent="0.25">
      <c r="A146" s="53"/>
      <c r="B146" s="54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</row>
    <row r="147" spans="1:32" x14ac:dyDescent="0.25">
      <c r="A147" s="53"/>
      <c r="B147" s="54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</row>
    <row r="148" spans="1:32" x14ac:dyDescent="0.25">
      <c r="A148" s="53"/>
      <c r="B148" s="54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  <c r="AF148" s="55"/>
    </row>
    <row r="149" spans="1:32" x14ac:dyDescent="0.25">
      <c r="A149" s="53"/>
      <c r="B149" s="54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</row>
    <row r="150" spans="1:32" x14ac:dyDescent="0.25">
      <c r="A150" s="53"/>
      <c r="B150" s="54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</row>
    <row r="151" spans="1:32" x14ac:dyDescent="0.25">
      <c r="A151" s="53"/>
      <c r="B151" s="54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</row>
    <row r="152" spans="1:32" x14ac:dyDescent="0.25">
      <c r="A152" s="53"/>
      <c r="B152" s="54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  <c r="AF152" s="55"/>
    </row>
    <row r="153" spans="1:32" x14ac:dyDescent="0.25">
      <c r="A153" s="53"/>
      <c r="B153" s="54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</row>
    <row r="154" spans="1:32" x14ac:dyDescent="0.25">
      <c r="A154" s="53"/>
      <c r="B154" s="54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</row>
    <row r="155" spans="1:32" x14ac:dyDescent="0.25">
      <c r="A155" s="53"/>
      <c r="B155" s="54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</row>
    <row r="156" spans="1:32" x14ac:dyDescent="0.25">
      <c r="A156" s="53"/>
      <c r="B156" s="54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  <c r="AF156" s="55"/>
    </row>
    <row r="157" spans="1:32" x14ac:dyDescent="0.25">
      <c r="A157" s="53"/>
      <c r="B157" s="54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</row>
    <row r="158" spans="1:32" x14ac:dyDescent="0.25">
      <c r="A158" s="53"/>
      <c r="B158" s="54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</row>
    <row r="159" spans="1:32" x14ac:dyDescent="0.25">
      <c r="A159" s="53"/>
      <c r="B159" s="54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</row>
    <row r="160" spans="1:32" x14ac:dyDescent="0.25">
      <c r="A160" s="53"/>
      <c r="B160" s="54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</row>
    <row r="161" spans="1:32" x14ac:dyDescent="0.25">
      <c r="A161" s="53"/>
      <c r="B161" s="54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</row>
    <row r="162" spans="1:32" x14ac:dyDescent="0.25">
      <c r="A162" s="53"/>
      <c r="B162" s="54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</row>
    <row r="163" spans="1:32" x14ac:dyDescent="0.25">
      <c r="A163" s="53"/>
      <c r="B163" s="54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</row>
    <row r="164" spans="1:32" x14ac:dyDescent="0.25">
      <c r="A164" s="53"/>
      <c r="B164" s="54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</row>
    <row r="165" spans="1:32" x14ac:dyDescent="0.25">
      <c r="A165" s="53"/>
      <c r="B165" s="54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</row>
    <row r="166" spans="1:32" x14ac:dyDescent="0.25">
      <c r="A166" s="53"/>
      <c r="B166" s="54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</row>
    <row r="167" spans="1:32" x14ac:dyDescent="0.25">
      <c r="A167" s="53"/>
      <c r="B167" s="54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  <c r="AF167" s="55"/>
    </row>
    <row r="168" spans="1:32" x14ac:dyDescent="0.25">
      <c r="A168" s="53"/>
      <c r="B168" s="54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</row>
    <row r="169" spans="1:32" x14ac:dyDescent="0.25">
      <c r="A169" s="53"/>
      <c r="B169" s="54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  <c r="AF169" s="55"/>
    </row>
    <row r="170" spans="1:32" x14ac:dyDescent="0.25">
      <c r="A170" s="53"/>
      <c r="B170" s="54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</row>
    <row r="171" spans="1:32" x14ac:dyDescent="0.25">
      <c r="A171" s="53"/>
      <c r="B171" s="54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</row>
    <row r="172" spans="1:32" x14ac:dyDescent="0.25">
      <c r="A172" s="53"/>
      <c r="B172" s="54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  <c r="AF172" s="55"/>
    </row>
    <row r="173" spans="1:32" x14ac:dyDescent="0.25">
      <c r="A173" s="53"/>
      <c r="B173" s="54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</row>
    <row r="174" spans="1:32" x14ac:dyDescent="0.25">
      <c r="A174" s="53"/>
      <c r="B174" s="54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</row>
    <row r="175" spans="1:32" x14ac:dyDescent="0.25">
      <c r="A175" s="53"/>
      <c r="B175" s="54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  <c r="AE175" s="55"/>
      <c r="AF175" s="55"/>
    </row>
    <row r="176" spans="1:32" x14ac:dyDescent="0.25">
      <c r="A176" s="53"/>
      <c r="B176" s="54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</row>
    <row r="177" spans="1:32" x14ac:dyDescent="0.25">
      <c r="A177" s="53"/>
      <c r="B177" s="54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  <c r="AF177" s="55"/>
    </row>
    <row r="178" spans="1:32" x14ac:dyDescent="0.25">
      <c r="A178" s="53"/>
      <c r="B178" s="54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</row>
    <row r="179" spans="1:32" x14ac:dyDescent="0.25">
      <c r="A179" s="53"/>
      <c r="B179" s="54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</row>
    <row r="180" spans="1:32" x14ac:dyDescent="0.25">
      <c r="A180" s="53"/>
      <c r="B180" s="54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</row>
    <row r="181" spans="1:32" x14ac:dyDescent="0.25">
      <c r="A181" s="53"/>
      <c r="B181" s="54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55"/>
      <c r="AF181" s="55"/>
    </row>
    <row r="182" spans="1:32" x14ac:dyDescent="0.25">
      <c r="A182" s="53"/>
      <c r="B182" s="54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</row>
    <row r="183" spans="1:32" x14ac:dyDescent="0.25">
      <c r="A183" s="53"/>
      <c r="B183" s="54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  <c r="AF183" s="55"/>
    </row>
  </sheetData>
  <mergeCells count="7">
    <mergeCell ref="C46:P46"/>
    <mergeCell ref="A1:X1"/>
    <mergeCell ref="C2:H2"/>
    <mergeCell ref="I2:N2"/>
    <mergeCell ref="O2:P2"/>
    <mergeCell ref="Q2:AE2"/>
    <mergeCell ref="AF2:A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2016-02-17T09:50:32Z</dcterms:created>
  <dcterms:modified xsi:type="dcterms:W3CDTF">2016-02-17T09:51:15Z</dcterms:modified>
</cp:coreProperties>
</file>