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27" i="1" l="1"/>
  <c r="J17" i="1"/>
  <c r="J26" i="1"/>
  <c r="C26" i="1"/>
  <c r="B26" i="1"/>
  <c r="A26" i="1"/>
  <c r="J25" i="1"/>
  <c r="C25" i="1"/>
  <c r="B25" i="1"/>
  <c r="A25" i="1"/>
  <c r="J24" i="1"/>
  <c r="C24" i="1"/>
  <c r="B24" i="1"/>
  <c r="A24" i="1"/>
  <c r="J23" i="1"/>
  <c r="C23" i="1"/>
  <c r="B23" i="1"/>
  <c r="A23" i="1"/>
  <c r="J22" i="1"/>
  <c r="C22" i="1"/>
  <c r="B22" i="1"/>
  <c r="A22" i="1"/>
  <c r="J21" i="1"/>
  <c r="C21" i="1"/>
  <c r="B21" i="1"/>
  <c r="A21" i="1"/>
  <c r="J20" i="1"/>
  <c r="C20" i="1"/>
  <c r="B20" i="1"/>
  <c r="A20" i="1"/>
  <c r="C19" i="1"/>
  <c r="B19" i="1"/>
  <c r="A19" i="1"/>
  <c r="C18" i="1"/>
  <c r="B18" i="1"/>
  <c r="A18" i="1"/>
  <c r="J16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J11" i="1"/>
  <c r="C11" i="1"/>
  <c r="B11" i="1"/>
  <c r="A11" i="1"/>
  <c r="J10" i="1"/>
  <c r="C10" i="1"/>
  <c r="B10" i="1"/>
  <c r="A10" i="1"/>
  <c r="C9" i="1"/>
  <c r="B9" i="1"/>
  <c r="A9" i="1"/>
  <c r="J8" i="1"/>
  <c r="C8" i="1"/>
  <c r="B8" i="1"/>
  <c r="A8" i="1"/>
  <c r="J7" i="1"/>
  <c r="C7" i="1"/>
  <c r="B7" i="1"/>
  <c r="A7" i="1"/>
  <c r="J6" i="1"/>
  <c r="C6" i="1"/>
  <c r="B6" i="1"/>
  <c r="A6" i="1"/>
  <c r="C5" i="1"/>
  <c r="B5" i="1"/>
  <c r="A5" i="1"/>
  <c r="J4" i="1"/>
  <c r="C4" i="1"/>
  <c r="B4" i="1"/>
  <c r="A4" i="1"/>
  <c r="J3" i="1"/>
  <c r="B3" i="1"/>
  <c r="A3" i="1"/>
  <c r="K1" i="1"/>
  <c r="A1" i="1"/>
</calcChain>
</file>

<file path=xl/sharedStrings.xml><?xml version="1.0" encoding="utf-8"?>
<sst xmlns="http://schemas.openxmlformats.org/spreadsheetml/2006/main" count="76" uniqueCount="24">
  <si>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</si>
  <si>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</si>
  <si>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</si>
  <si>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</si>
  <si>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</si>
  <si>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</si>
  <si>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</si>
  <si>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</si>
  <si>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</si>
  <si>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Ист.  Каз.</t>
  </si>
  <si>
    <t>5-й предм</t>
  </si>
  <si>
    <t>Жанбусинова Айдана Рахметоллаевна</t>
  </si>
  <si>
    <t>география</t>
  </si>
  <si>
    <t>физика</t>
  </si>
  <si>
    <t>иностранный</t>
  </si>
  <si>
    <t>биология</t>
  </si>
  <si>
    <t>химия</t>
  </si>
  <si>
    <t>а</t>
  </si>
  <si>
    <t>средний балл алтын</t>
  </si>
  <si>
    <t>литература</t>
  </si>
  <si>
    <t>б</t>
  </si>
  <si>
    <t>ср. балл отличников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</si>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</sst>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 applyNumberFormat="0" applyFont="0" applyFill="0" applyBorder="0" applyAlignment="0" applyProtection="0">
      <alignment vertical="top"/>
    </xf>
  </cellStyleXfs>
  <cellXfs count="38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6" fillId="0" borderId="0" xfId="0" applyFont="1" applyFill="1"/>
    <xf numFmtId="0" fontId="6" fillId="0" borderId="2" xfId="1" applyNumberFormat="1" applyFont="1" applyFill="1" applyBorder="1" applyAlignment="1" applyProtection="1">
      <alignment horizontal="center" vertical="top"/>
      <protection locked="0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1" applyNumberFormat="1" applyFont="1" applyFill="1" applyBorder="1" applyAlignment="1" applyProtection="1">
      <alignment vertical="top"/>
    </xf>
    <xf numFmtId="0" fontId="9" fillId="0" borderId="2" xfId="0" applyFont="1" applyFill="1" applyBorder="1"/>
    <xf numFmtId="0" fontId="6" fillId="2" borderId="2" xfId="2" applyNumberFormat="1" applyFont="1" applyFill="1" applyBorder="1" applyAlignment="1" applyProtection="1">
      <alignment horizontal="right" vertical="top"/>
    </xf>
    <xf numFmtId="0" fontId="10" fillId="2" borderId="2" xfId="1" applyNumberFormat="1" applyFont="1" applyFill="1" applyBorder="1" applyAlignment="1" applyProtection="1">
      <alignment horizontal="center" vertical="top"/>
    </xf>
    <xf numFmtId="0" fontId="11" fillId="2" borderId="2" xfId="1" applyNumberFormat="1" applyFont="1" applyFill="1" applyBorder="1" applyAlignment="1" applyProtection="1">
      <alignment horizontal="left" vertical="top"/>
    </xf>
    <xf numFmtId="166" fontId="8" fillId="2" borderId="2" xfId="1" applyNumberFormat="1" applyFont="1" applyFill="1" applyBorder="1" applyAlignment="1" applyProtection="1">
      <alignment horizontal="center" vertical="top"/>
    </xf>
    <xf numFmtId="0" fontId="12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/>
    <xf numFmtId="0" fontId="8" fillId="2" borderId="2" xfId="1" applyNumberFormat="1" applyFont="1" applyFill="1" applyBorder="1" applyAlignment="1" applyProtection="1">
      <alignment horizontal="left" vertical="top"/>
    </xf>
    <xf numFmtId="166" fontId="8" fillId="2" borderId="2" xfId="1" applyNumberFormat="1" applyFont="1" applyFill="1" applyBorder="1" applyAlignment="1" applyProtection="1">
      <alignment horizontal="left" vertical="center"/>
    </xf>
    <xf numFmtId="0" fontId="6" fillId="2" borderId="2" xfId="1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 applyProtection="1">
      <alignment horizontal="right" vertical="top"/>
    </xf>
    <xf numFmtId="0" fontId="10" fillId="0" borderId="0" xfId="1" applyNumberFormat="1" applyFont="1" applyFill="1" applyBorder="1" applyAlignment="1" applyProtection="1">
      <alignment horizontal="center" vertical="top"/>
    </xf>
    <xf numFmtId="0" fontId="8" fillId="0" borderId="0" xfId="4" applyNumberFormat="1" applyFont="1" applyFill="1" applyBorder="1" applyAlignment="1" applyProtection="1">
      <alignment horizontal="left" vertical="top" wrapText="1"/>
    </xf>
    <xf numFmtId="166" fontId="11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164" fontId="11" fillId="0" borderId="1" xfId="1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2.12.05" xfId="4"/>
    <cellStyle name="Обычный_30.12.05" xfId="2"/>
    <cellStyle name="Обычный_Лист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5;&#1103;/&#1045;&#1053;&#1058;/&#1045;&#1053;&#1058;%202016/&#1087;&#1088;&#1077;&#1090;&#1077;&#1085;&#1076;&#1077;&#1085;&#1090;&#1099;/&#1087;&#1088;&#1086;&#1075;&#1088;&#1072;&#1084;&#1084;&#1072;%20&#1045;&#1053;&#1058;%20&#1040;&#1083;&#1090;&#1099;&#1085;%20&#1080;%20&#1086;&#1090;&#1083;%2011%20&#1082;&#1083;&#1072;&#1089;&#1089;%20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60">
          <cell r="A60">
            <v>1</v>
          </cell>
          <cell r="B60">
            <v>2</v>
          </cell>
          <cell r="E60">
            <v>1</v>
          </cell>
          <cell r="F60">
            <v>9</v>
          </cell>
          <cell r="G60" t="str">
            <v>Алдабергенова Анель Рустамовна</v>
          </cell>
        </row>
        <row r="61">
          <cell r="A61">
            <v>2</v>
          </cell>
          <cell r="B61">
            <v>9</v>
          </cell>
          <cell r="C61" t="str">
            <v>Ковальчук Сергей Андреевич</v>
          </cell>
          <cell r="E61">
            <v>2</v>
          </cell>
          <cell r="F61">
            <v>9</v>
          </cell>
          <cell r="G61" t="str">
            <v>Деменко Екатерина Сергеевна</v>
          </cell>
        </row>
        <row r="62">
          <cell r="A62">
            <v>3</v>
          </cell>
          <cell r="B62">
            <v>9</v>
          </cell>
          <cell r="C62" t="str">
            <v>Нургалиева Камила Саматовна</v>
          </cell>
          <cell r="E62">
            <v>3</v>
          </cell>
          <cell r="F62">
            <v>20</v>
          </cell>
          <cell r="G62" t="str">
            <v>Кәрім Аида Ермекқызы</v>
          </cell>
        </row>
        <row r="63">
          <cell r="A63">
            <v>4</v>
          </cell>
          <cell r="B63">
            <v>19</v>
          </cell>
          <cell r="C63" t="str">
            <v>Кульмагамбетова Гульназ Кайратовна</v>
          </cell>
          <cell r="E63">
            <v>4</v>
          </cell>
          <cell r="F63">
            <v>20</v>
          </cell>
          <cell r="G63" t="str">
            <v>Киреева Айнура Нартаевна</v>
          </cell>
        </row>
        <row r="64">
          <cell r="A64">
            <v>5</v>
          </cell>
          <cell r="B64">
            <v>20</v>
          </cell>
          <cell r="C64" t="str">
            <v>Алкенова Сабиля Курметкызы</v>
          </cell>
          <cell r="E64">
            <v>5</v>
          </cell>
          <cell r="F64">
            <v>20</v>
          </cell>
          <cell r="G64" t="str">
            <v>Сериков Еламан Кайргельдинович</v>
          </cell>
        </row>
        <row r="65">
          <cell r="A65">
            <v>6</v>
          </cell>
          <cell r="B65">
            <v>34</v>
          </cell>
          <cell r="C65" t="str">
            <v>Санникова Александра Васильевна</v>
          </cell>
          <cell r="E65">
            <v>6</v>
          </cell>
          <cell r="F65">
            <v>25</v>
          </cell>
          <cell r="G65" t="str">
            <v xml:space="preserve">Қабдығали Дәулет Мағданұлы </v>
          </cell>
        </row>
        <row r="66">
          <cell r="A66">
            <v>7</v>
          </cell>
          <cell r="B66">
            <v>35</v>
          </cell>
          <cell r="C66" t="str">
            <v>Бастимиева Камила Асхатовна</v>
          </cell>
          <cell r="E66">
            <v>7</v>
          </cell>
          <cell r="F66">
            <v>25</v>
          </cell>
          <cell r="G66" t="str">
            <v>Жармагамбетова Анара  Қанатқызы</v>
          </cell>
        </row>
        <row r="67">
          <cell r="A67">
            <v>8</v>
          </cell>
          <cell r="B67">
            <v>35</v>
          </cell>
          <cell r="C67" t="str">
            <v>Бәкен Аяулым Мұратқызы</v>
          </cell>
          <cell r="E67">
            <v>8</v>
          </cell>
          <cell r="F67">
            <v>34</v>
          </cell>
          <cell r="G67" t="str">
            <v>Рымар Олеся Петровна</v>
          </cell>
        </row>
        <row r="68">
          <cell r="A68">
            <v>9</v>
          </cell>
          <cell r="B68">
            <v>35</v>
          </cell>
          <cell r="C68" t="str">
            <v>Хамар Адина Егізбайқызы</v>
          </cell>
          <cell r="E68">
            <v>9</v>
          </cell>
          <cell r="F68">
            <v>34</v>
          </cell>
          <cell r="G68" t="str">
            <v>Сагитова Адина Борисовна</v>
          </cell>
        </row>
        <row r="69">
          <cell r="A69">
            <v>10</v>
          </cell>
          <cell r="B69">
            <v>40</v>
          </cell>
          <cell r="C69" t="str">
            <v>Огродникова Анастасия Игоревна</v>
          </cell>
        </row>
        <row r="70">
          <cell r="A70">
            <v>11</v>
          </cell>
          <cell r="B70">
            <v>40</v>
          </cell>
          <cell r="C70" t="str">
            <v>Пятак Виктория Андреевна</v>
          </cell>
        </row>
        <row r="71">
          <cell r="A71">
            <v>12</v>
          </cell>
          <cell r="B71" t="str">
            <v>жсош</v>
          </cell>
          <cell r="C71" t="str">
            <v>Вахитова Розалина Раифовна</v>
          </cell>
        </row>
        <row r="72">
          <cell r="A72">
            <v>13</v>
          </cell>
          <cell r="B72" t="str">
            <v>жсош</v>
          </cell>
          <cell r="C72" t="str">
            <v>Головатая Виолетта Владимировна</v>
          </cell>
        </row>
        <row r="73">
          <cell r="A73">
            <v>14</v>
          </cell>
          <cell r="B73">
            <v>25</v>
          </cell>
          <cell r="C73" t="str">
            <v>Кусанова Аксулу</v>
          </cell>
        </row>
      </sheetData>
      <sheetData sheetId="1">
        <row r="2">
          <cell r="H2">
            <v>42425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R10" sqref="R10"/>
    </sheetView>
  </sheetViews>
  <sheetFormatPr defaultRowHeight="15" x14ac:dyDescent="0.25"/>
  <cols>
    <col min="1" max="1" width="5" customWidth="1"/>
    <col min="2" max="2" width="6.85546875" customWidth="1"/>
    <col min="3" max="3" width="37.140625" customWidth="1"/>
    <col min="4" max="5" width="7.28515625" customWidth="1"/>
    <col min="6" max="6" width="7.42578125" customWidth="1"/>
    <col min="7" max="7" width="6.85546875" customWidth="1"/>
    <col min="8" max="8" width="12.42578125" customWidth="1"/>
    <col min="9" max="9" width="6" customWidth="1"/>
    <col min="10" max="10" width="7.140625" customWidth="1"/>
    <col min="11" max="11" width="6.140625" customWidth="1"/>
    <col min="12" max="12" width="6" customWidth="1"/>
    <col min="13" max="13" width="5.5703125" customWidth="1"/>
    <col min="14" max="14" width="6.7109375" customWidth="1"/>
    <col min="15" max="15" width="6.28515625" customWidth="1"/>
  </cols>
  <sheetData>
    <row r="1" spans="1:15" ht="18.75" customHeight="1" x14ac:dyDescent="0.25">
      <c r="A1" s="36" t="str">
        <f>'[1]Впишите фамилии!'!A25:O25</f>
        <v>Результаты пробного тестирования претендентов Алтын белгi и отличников г. Павлодара</v>
      </c>
      <c r="B1" s="36"/>
      <c r="C1" s="36"/>
      <c r="D1" s="36"/>
      <c r="E1" s="36"/>
      <c r="F1" s="36"/>
      <c r="G1" s="36"/>
      <c r="H1" s="36"/>
      <c r="I1" s="36"/>
      <c r="J1" s="36"/>
      <c r="K1" s="37">
        <f>'[1]общая таблица'!H2</f>
        <v>42425</v>
      </c>
      <c r="L1" s="37"/>
      <c r="M1" s="37"/>
      <c r="N1" s="37"/>
      <c r="O1" s="37"/>
    </row>
    <row r="2" spans="1:15" ht="25.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/>
      <c r="J2" s="4" t="s">
        <v>8</v>
      </c>
      <c r="K2" s="5" t="s">
        <v>3</v>
      </c>
      <c r="L2" s="5" t="s">
        <v>4</v>
      </c>
      <c r="M2" s="5" t="s">
        <v>9</v>
      </c>
      <c r="N2" s="5" t="s">
        <v>6</v>
      </c>
      <c r="O2" s="5" t="s">
        <v>10</v>
      </c>
    </row>
    <row r="3" spans="1:15" ht="15.75" x14ac:dyDescent="0.25">
      <c r="A3" s="6">
        <f>'[1]Впишите фамилии!'!A60</f>
        <v>1</v>
      </c>
      <c r="B3" s="7">
        <f>'[1]Впишите фамилии!'!B60</f>
        <v>2</v>
      </c>
      <c r="C3" s="8" t="s">
        <v>11</v>
      </c>
      <c r="D3" s="9">
        <v>22</v>
      </c>
      <c r="E3" s="9">
        <v>23</v>
      </c>
      <c r="F3" s="9">
        <v>19</v>
      </c>
      <c r="G3" s="9">
        <v>20</v>
      </c>
      <c r="H3" s="10" t="s">
        <v>12</v>
      </c>
      <c r="I3" s="9">
        <v>21</v>
      </c>
      <c r="J3" s="11">
        <f>D3+E3+F3+G3+I3</f>
        <v>105</v>
      </c>
      <c r="K3" s="12">
        <v>5</v>
      </c>
      <c r="L3" s="12">
        <v>5</v>
      </c>
      <c r="M3" s="12">
        <v>4</v>
      </c>
      <c r="N3" s="12">
        <v>5</v>
      </c>
      <c r="O3" s="12">
        <v>5</v>
      </c>
    </row>
    <row r="4" spans="1:15" ht="15.75" x14ac:dyDescent="0.25">
      <c r="A4" s="6">
        <f>'[1]Впишите фамилии!'!A61</f>
        <v>2</v>
      </c>
      <c r="B4" s="7">
        <f>'[1]Впишите фамилии!'!B61</f>
        <v>9</v>
      </c>
      <c r="C4" s="6" t="str">
        <f>'[1]Впишите фамилии!'!C61</f>
        <v>Ковальчук Сергей Андреевич</v>
      </c>
      <c r="D4" s="9">
        <v>21</v>
      </c>
      <c r="E4" s="9">
        <v>23</v>
      </c>
      <c r="F4" s="9">
        <v>21</v>
      </c>
      <c r="G4" s="9">
        <v>22</v>
      </c>
      <c r="H4" s="13" t="s">
        <v>13</v>
      </c>
      <c r="I4" s="9">
        <v>23</v>
      </c>
      <c r="J4" s="11">
        <f t="shared" ref="J4:J9" si="0">D4+E4+F4+G4+I4</f>
        <v>110</v>
      </c>
      <c r="K4" s="12">
        <v>5</v>
      </c>
      <c r="L4" s="12">
        <v>5</v>
      </c>
      <c r="M4" s="12">
        <v>5</v>
      </c>
      <c r="N4" s="12">
        <v>5</v>
      </c>
      <c r="O4" s="12">
        <v>5</v>
      </c>
    </row>
    <row r="5" spans="1:15" ht="15.75" x14ac:dyDescent="0.25">
      <c r="A5" s="6">
        <f>'[1]Впишите фамилии!'!A62</f>
        <v>3</v>
      </c>
      <c r="B5" s="7">
        <f>'[1]Впишите фамилии!'!B62</f>
        <v>9</v>
      </c>
      <c r="C5" s="6" t="str">
        <f>'[1]Впишите фамилии!'!C62</f>
        <v>Нургалиева Камила Саматовна</v>
      </c>
      <c r="D5" s="9"/>
      <c r="E5" s="9"/>
      <c r="F5" s="9"/>
      <c r="G5" s="9"/>
      <c r="H5" s="14"/>
      <c r="I5" s="9"/>
      <c r="J5" s="11"/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</row>
    <row r="6" spans="1:15" ht="15.75" x14ac:dyDescent="0.25">
      <c r="A6" s="6">
        <f>'[1]Впишите фамилии!'!A63</f>
        <v>4</v>
      </c>
      <c r="B6" s="7">
        <f>'[1]Впишите фамилии!'!B63</f>
        <v>19</v>
      </c>
      <c r="C6" s="6" t="str">
        <f>'[1]Впишите фамилии!'!C63</f>
        <v>Кульмагамбетова Гульназ Кайратовна</v>
      </c>
      <c r="D6" s="9">
        <v>20</v>
      </c>
      <c r="E6" s="9">
        <v>24</v>
      </c>
      <c r="F6" s="9">
        <v>23</v>
      </c>
      <c r="G6" s="9">
        <v>22</v>
      </c>
      <c r="H6" s="15" t="s">
        <v>15</v>
      </c>
      <c r="I6" s="9">
        <v>21</v>
      </c>
      <c r="J6" s="11">
        <f>D6+E6+F6+G6+I6</f>
        <v>110</v>
      </c>
      <c r="K6" s="12">
        <v>4</v>
      </c>
      <c r="L6" s="12">
        <v>5</v>
      </c>
      <c r="M6" s="12">
        <v>5</v>
      </c>
      <c r="N6" s="12">
        <v>5</v>
      </c>
      <c r="O6" s="12">
        <v>5</v>
      </c>
    </row>
    <row r="7" spans="1:15" ht="15.75" x14ac:dyDescent="0.25">
      <c r="A7" s="6">
        <f>'[1]Впишите фамилии!'!A64</f>
        <v>5</v>
      </c>
      <c r="B7" s="7">
        <f>'[1]Впишите фамилии!'!B64</f>
        <v>20</v>
      </c>
      <c r="C7" s="6" t="str">
        <f>'[1]Впишите фамилии!'!C64</f>
        <v>Алкенова Сабиля Курметкызы</v>
      </c>
      <c r="D7" s="9">
        <v>22</v>
      </c>
      <c r="E7" s="9">
        <v>24</v>
      </c>
      <c r="F7" s="9">
        <v>25</v>
      </c>
      <c r="G7" s="9">
        <v>19</v>
      </c>
      <c r="H7" s="16" t="s">
        <v>16</v>
      </c>
      <c r="I7" s="9">
        <v>19</v>
      </c>
      <c r="J7" s="11">
        <f t="shared" si="0"/>
        <v>109</v>
      </c>
      <c r="K7" s="12">
        <v>5</v>
      </c>
      <c r="L7" s="12">
        <v>5</v>
      </c>
      <c r="M7" s="12">
        <v>5</v>
      </c>
      <c r="N7" s="12">
        <v>4</v>
      </c>
      <c r="O7" s="12">
        <v>4</v>
      </c>
    </row>
    <row r="8" spans="1:15" ht="15.75" x14ac:dyDescent="0.25">
      <c r="A8" s="6">
        <f>'[1]Впишите фамилии!'!A65</f>
        <v>6</v>
      </c>
      <c r="B8" s="7">
        <f>'[1]Впишите фамилии!'!B65</f>
        <v>34</v>
      </c>
      <c r="C8" s="6" t="str">
        <f>'[1]Впишите фамилии!'!C65</f>
        <v>Санникова Александра Васильевна</v>
      </c>
      <c r="D8" s="9">
        <v>24</v>
      </c>
      <c r="E8" s="9">
        <v>23</v>
      </c>
      <c r="F8" s="9">
        <v>24</v>
      </c>
      <c r="G8" s="9">
        <v>24</v>
      </c>
      <c r="H8" s="15" t="s">
        <v>15</v>
      </c>
      <c r="I8" s="9">
        <v>24</v>
      </c>
      <c r="J8" s="11">
        <f t="shared" si="0"/>
        <v>119</v>
      </c>
      <c r="K8" s="12">
        <v>5</v>
      </c>
      <c r="L8" s="12">
        <v>5</v>
      </c>
      <c r="M8" s="12">
        <v>5</v>
      </c>
      <c r="N8" s="12">
        <v>5</v>
      </c>
      <c r="O8" s="12">
        <v>5</v>
      </c>
    </row>
    <row r="9" spans="1:15" ht="15.75" x14ac:dyDescent="0.25">
      <c r="A9" s="6">
        <f>'[1]Впишите фамилии!'!A66</f>
        <v>7</v>
      </c>
      <c r="B9" s="7">
        <f>'[1]Впишите фамилии!'!B66</f>
        <v>35</v>
      </c>
      <c r="C9" s="6" t="str">
        <f>'[1]Впишите фамилии!'!C66</f>
        <v>Бастимиева Камила Асхатовна</v>
      </c>
      <c r="D9" s="9"/>
      <c r="E9" s="9"/>
      <c r="F9" s="9"/>
      <c r="G9" s="9"/>
      <c r="H9" s="15" t="s">
        <v>15</v>
      </c>
      <c r="I9" s="9"/>
      <c r="J9" s="11"/>
      <c r="K9" s="12" t="s">
        <v>23</v>
      </c>
      <c r="L9" s="12" t="s">
        <v>23</v>
      </c>
      <c r="M9" s="12" t="s">
        <v>23</v>
      </c>
      <c r="N9" s="12" t="s">
        <v>23</v>
      </c>
      <c r="O9" s="12" t="s">
        <v>23</v>
      </c>
    </row>
    <row r="10" spans="1:15" ht="15.75" x14ac:dyDescent="0.25">
      <c r="A10" s="6">
        <f>'[1]Впишите фамилии!'!A67</f>
        <v>8</v>
      </c>
      <c r="B10" s="7">
        <f>'[1]Впишите фамилии!'!B67</f>
        <v>35</v>
      </c>
      <c r="C10" s="6" t="str">
        <f>'[1]Впишите фамилии!'!C67</f>
        <v>Бәкен Аяулым Мұратқызы</v>
      </c>
      <c r="D10" s="9">
        <v>23</v>
      </c>
      <c r="E10" s="9">
        <v>18</v>
      </c>
      <c r="F10" s="9">
        <v>19</v>
      </c>
      <c r="G10" s="9">
        <v>20</v>
      </c>
      <c r="H10" s="14" t="s">
        <v>15</v>
      </c>
      <c r="I10" s="9">
        <v>22</v>
      </c>
      <c r="J10" s="11">
        <f>D10+E10+F10+G10+I10</f>
        <v>102</v>
      </c>
      <c r="K10" s="12">
        <v>5</v>
      </c>
      <c r="L10" s="12">
        <v>5</v>
      </c>
      <c r="M10" s="12">
        <v>4</v>
      </c>
      <c r="N10" s="12">
        <v>5</v>
      </c>
      <c r="O10" s="12">
        <v>5</v>
      </c>
    </row>
    <row r="11" spans="1:15" ht="15.75" x14ac:dyDescent="0.25">
      <c r="A11" s="6">
        <f>'[1]Впишите фамилии!'!A68</f>
        <v>9</v>
      </c>
      <c r="B11" s="7">
        <f>'[1]Впишите фамилии!'!B68</f>
        <v>35</v>
      </c>
      <c r="C11" s="6" t="str">
        <f>'[1]Впишите фамилии!'!C68</f>
        <v>Хамар Адина Егізбайқызы</v>
      </c>
      <c r="D11" s="9">
        <v>21</v>
      </c>
      <c r="E11" s="9">
        <v>23</v>
      </c>
      <c r="F11" s="9">
        <v>23</v>
      </c>
      <c r="G11" s="9">
        <v>22</v>
      </c>
      <c r="H11" s="14" t="s">
        <v>12</v>
      </c>
      <c r="I11" s="9">
        <v>20</v>
      </c>
      <c r="J11" s="11">
        <f t="shared" ref="J11:J16" si="1">D11+E11+F11+G11+I11</f>
        <v>109</v>
      </c>
      <c r="K11" s="12">
        <v>5</v>
      </c>
      <c r="L11" s="12">
        <v>5</v>
      </c>
      <c r="M11" s="12">
        <v>5</v>
      </c>
      <c r="N11" s="12">
        <v>5</v>
      </c>
      <c r="O11" s="12">
        <v>4</v>
      </c>
    </row>
    <row r="12" spans="1:15" ht="15.75" x14ac:dyDescent="0.25">
      <c r="A12" s="6">
        <f>'[1]Впишите фамилии!'!A69</f>
        <v>10</v>
      </c>
      <c r="B12" s="7">
        <f>'[1]Впишите фамилии!'!B69</f>
        <v>40</v>
      </c>
      <c r="C12" s="6" t="str">
        <f>'[1]Впишите фамилии!'!C69</f>
        <v>Огродникова Анастасия Игоревна</v>
      </c>
      <c r="D12" s="9"/>
      <c r="E12" s="9"/>
      <c r="F12" s="9"/>
      <c r="G12" s="9"/>
      <c r="H12" s="14"/>
      <c r="I12" s="9"/>
      <c r="J12" s="11"/>
      <c r="K12" s="12" t="s">
        <v>23</v>
      </c>
      <c r="L12" s="12" t="s">
        <v>23</v>
      </c>
      <c r="M12" s="12" t="s">
        <v>23</v>
      </c>
      <c r="N12" s="12" t="s">
        <v>23</v>
      </c>
      <c r="O12" s="12" t="s">
        <v>23</v>
      </c>
    </row>
    <row r="13" spans="1:15" ht="15.75" x14ac:dyDescent="0.25">
      <c r="A13" s="6">
        <f>'[1]Впишите фамилии!'!A70</f>
        <v>11</v>
      </c>
      <c r="B13" s="7">
        <f>'[1]Впишите фамилии!'!B70</f>
        <v>40</v>
      </c>
      <c r="C13" s="6" t="str">
        <f>'[1]Впишите фамилии!'!C70</f>
        <v>Пятак Виктория Андреевна</v>
      </c>
      <c r="D13" s="9"/>
      <c r="E13" s="9"/>
      <c r="F13" s="9"/>
      <c r="G13" s="9"/>
      <c r="H13" s="14"/>
      <c r="I13" s="9"/>
      <c r="J13" s="11"/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</row>
    <row r="14" spans="1:15" ht="15.75" x14ac:dyDescent="0.25">
      <c r="A14" s="6">
        <f>'[1]Впишите фамилии!'!A71</f>
        <v>12</v>
      </c>
      <c r="B14" s="7" t="str">
        <f>'[1]Впишите фамилии!'!B71</f>
        <v>жсош</v>
      </c>
      <c r="C14" s="6" t="str">
        <f>'[1]Впишите фамилии!'!C71</f>
        <v>Вахитова Розалина Раифовна</v>
      </c>
      <c r="D14" s="9"/>
      <c r="E14" s="9"/>
      <c r="F14" s="9"/>
      <c r="G14" s="9"/>
      <c r="H14" s="14"/>
      <c r="I14" s="9"/>
      <c r="J14" s="11"/>
      <c r="K14" s="12" t="s">
        <v>23</v>
      </c>
      <c r="L14" s="12" t="s">
        <v>23</v>
      </c>
      <c r="M14" s="12" t="s">
        <v>23</v>
      </c>
      <c r="N14" s="12" t="s">
        <v>23</v>
      </c>
      <c r="O14" s="12" t="s">
        <v>23</v>
      </c>
    </row>
    <row r="15" spans="1:15" ht="15.75" x14ac:dyDescent="0.25">
      <c r="A15" s="6">
        <f>'[1]Впишите фамилии!'!A72</f>
        <v>13</v>
      </c>
      <c r="B15" s="7" t="str">
        <f>'[1]Впишите фамилии!'!B72</f>
        <v>жсош</v>
      </c>
      <c r="C15" s="6" t="str">
        <f>'[1]Впишите фамилии!'!C72</f>
        <v>Головатая Виолетта Владимировна</v>
      </c>
      <c r="D15" s="9"/>
      <c r="E15" s="9"/>
      <c r="F15" s="9"/>
      <c r="G15" s="9"/>
      <c r="H15" s="14"/>
      <c r="I15" s="9"/>
      <c r="J15" s="11"/>
      <c r="K15" s="12" t="s">
        <v>23</v>
      </c>
      <c r="L15" s="12" t="s">
        <v>23</v>
      </c>
      <c r="M15" s="12" t="s">
        <v>23</v>
      </c>
      <c r="N15" s="12" t="s">
        <v>23</v>
      </c>
      <c r="O15" s="12" t="s">
        <v>23</v>
      </c>
    </row>
    <row r="16" spans="1:15" ht="15.75" x14ac:dyDescent="0.25">
      <c r="A16" s="6">
        <f>'[1]Впишите фамилии!'!A73</f>
        <v>14</v>
      </c>
      <c r="B16" s="7">
        <f>'[1]Впишите фамилии!'!B73</f>
        <v>25</v>
      </c>
      <c r="C16" s="6" t="str">
        <f>'[1]Впишите фамилии!'!C73</f>
        <v>Кусанова Аксулу</v>
      </c>
      <c r="D16" s="9">
        <v>24</v>
      </c>
      <c r="E16" s="9">
        <v>22</v>
      </c>
      <c r="F16" s="9">
        <v>21</v>
      </c>
      <c r="G16" s="9">
        <v>23</v>
      </c>
      <c r="H16" s="16" t="s">
        <v>13</v>
      </c>
      <c r="I16" s="9">
        <v>22</v>
      </c>
      <c r="J16" s="11">
        <f t="shared" si="1"/>
        <v>112</v>
      </c>
      <c r="K16" s="12">
        <v>5</v>
      </c>
      <c r="L16" s="12">
        <v>5</v>
      </c>
      <c r="M16" s="12">
        <v>5</v>
      </c>
      <c r="N16" s="12">
        <v>5</v>
      </c>
      <c r="O16" s="12">
        <v>5</v>
      </c>
    </row>
    <row r="17" spans="1:15" ht="15.75" x14ac:dyDescent="0.25">
      <c r="A17" s="17"/>
      <c r="B17" s="18" t="s">
        <v>17</v>
      </c>
      <c r="C17" s="19" t="s">
        <v>18</v>
      </c>
      <c r="D17" s="20"/>
      <c r="E17" s="20"/>
      <c r="F17" s="20"/>
      <c r="G17" s="20"/>
      <c r="H17" s="20"/>
      <c r="I17" s="20"/>
      <c r="J17" s="20">
        <f>AVERAGE(J3:J16)</f>
        <v>109.5</v>
      </c>
      <c r="K17" s="20">
        <v>4.875</v>
      </c>
      <c r="L17" s="20">
        <v>5</v>
      </c>
      <c r="M17" s="20">
        <v>4.75</v>
      </c>
      <c r="N17" s="20">
        <v>4.875</v>
      </c>
      <c r="O17" s="20">
        <v>4.75</v>
      </c>
    </row>
    <row r="18" spans="1:15" x14ac:dyDescent="0.25">
      <c r="A18" s="6">
        <f>'[1]Впишите фамилии!'!E60</f>
        <v>1</v>
      </c>
      <c r="B18" s="7">
        <f>'[1]Впишите фамилии!'!F60</f>
        <v>9</v>
      </c>
      <c r="C18" s="6" t="str">
        <f>'[1]Впишите фамилии!'!G60</f>
        <v>Алдабергенова Анель Рустамовна</v>
      </c>
      <c r="D18" s="9"/>
      <c r="E18" s="9"/>
      <c r="F18" s="9"/>
      <c r="G18" s="9"/>
      <c r="H18" s="21"/>
      <c r="I18" s="9"/>
      <c r="J18" s="11"/>
      <c r="K18" s="12" t="s">
        <v>23</v>
      </c>
      <c r="L18" s="12" t="s">
        <v>23</v>
      </c>
      <c r="M18" s="12" t="s">
        <v>23</v>
      </c>
      <c r="N18" s="12" t="s">
        <v>23</v>
      </c>
      <c r="O18" s="12" t="s">
        <v>23</v>
      </c>
    </row>
    <row r="19" spans="1:15" x14ac:dyDescent="0.25">
      <c r="A19" s="6">
        <f>'[1]Впишите фамилии!'!E61</f>
        <v>2</v>
      </c>
      <c r="B19" s="7">
        <f>'[1]Впишите фамилии!'!F61</f>
        <v>9</v>
      </c>
      <c r="C19" s="6" t="str">
        <f>'[1]Впишите фамилии!'!G61</f>
        <v>Деменко Екатерина Сергеевна</v>
      </c>
      <c r="D19" s="9"/>
      <c r="E19" s="9"/>
      <c r="F19" s="9"/>
      <c r="G19" s="9"/>
      <c r="H19" s="22"/>
      <c r="I19" s="9"/>
      <c r="J19" s="11"/>
      <c r="K19" s="12" t="s">
        <v>23</v>
      </c>
      <c r="L19" s="12" t="s">
        <v>23</v>
      </c>
      <c r="M19" s="12" t="s">
        <v>23</v>
      </c>
      <c r="N19" s="12" t="s">
        <v>23</v>
      </c>
      <c r="O19" s="12" t="s">
        <v>23</v>
      </c>
    </row>
    <row r="20" spans="1:15" x14ac:dyDescent="0.25">
      <c r="A20" s="6">
        <f>'[1]Впишите фамилии!'!E62</f>
        <v>3</v>
      </c>
      <c r="B20" s="7">
        <f>'[1]Впишите фамилии!'!F62</f>
        <v>20</v>
      </c>
      <c r="C20" s="6" t="str">
        <f>'[1]Впишите фамилии!'!G62</f>
        <v>Кәрім Аида Ермекқызы</v>
      </c>
      <c r="D20" s="9">
        <v>20</v>
      </c>
      <c r="E20" s="9">
        <v>22</v>
      </c>
      <c r="F20" s="9">
        <v>21</v>
      </c>
      <c r="G20" s="9">
        <v>22</v>
      </c>
      <c r="H20" s="22" t="s">
        <v>15</v>
      </c>
      <c r="I20" s="9">
        <v>21</v>
      </c>
      <c r="J20" s="11">
        <f t="shared" ref="J18:J26" si="2">D20+E20+F20+G20+I20</f>
        <v>106</v>
      </c>
      <c r="K20" s="12">
        <v>4</v>
      </c>
      <c r="L20" s="12">
        <v>5</v>
      </c>
      <c r="M20" s="12">
        <v>5</v>
      </c>
      <c r="N20" s="12">
        <v>5</v>
      </c>
      <c r="O20" s="12">
        <v>5</v>
      </c>
    </row>
    <row r="21" spans="1:15" x14ac:dyDescent="0.25">
      <c r="A21" s="6">
        <f>'[1]Впишите фамилии!'!E63</f>
        <v>4</v>
      </c>
      <c r="B21" s="7">
        <f>'[1]Впишите фамилии!'!F63</f>
        <v>20</v>
      </c>
      <c r="C21" s="6" t="str">
        <f>'[1]Впишите фамилии!'!G63</f>
        <v>Киреева Айнура Нартаевна</v>
      </c>
      <c r="D21" s="9">
        <v>24</v>
      </c>
      <c r="E21" s="9">
        <v>18</v>
      </c>
      <c r="F21" s="9">
        <v>22</v>
      </c>
      <c r="G21" s="9">
        <v>19</v>
      </c>
      <c r="H21" s="22" t="s">
        <v>19</v>
      </c>
      <c r="I21" s="9">
        <v>19</v>
      </c>
      <c r="J21" s="11">
        <f t="shared" si="2"/>
        <v>102</v>
      </c>
      <c r="K21" s="12">
        <v>5</v>
      </c>
      <c r="L21" s="12">
        <v>5</v>
      </c>
      <c r="M21" s="12">
        <v>5</v>
      </c>
      <c r="N21" s="12">
        <v>4</v>
      </c>
      <c r="O21" s="12">
        <v>4</v>
      </c>
    </row>
    <row r="22" spans="1:15" x14ac:dyDescent="0.25">
      <c r="A22" s="6">
        <f>'[1]Впишите фамилии!'!E64</f>
        <v>5</v>
      </c>
      <c r="B22" s="7">
        <f>'[1]Впишите фамилии!'!F64</f>
        <v>20</v>
      </c>
      <c r="C22" s="6" t="str">
        <f>'[1]Впишите фамилии!'!G64</f>
        <v>Сериков Еламан Кайргельдинович</v>
      </c>
      <c r="D22" s="9">
        <v>22</v>
      </c>
      <c r="E22" s="9">
        <v>22</v>
      </c>
      <c r="F22" s="9">
        <v>18</v>
      </c>
      <c r="G22" s="9">
        <v>24</v>
      </c>
      <c r="H22" s="23" t="s">
        <v>13</v>
      </c>
      <c r="I22" s="9">
        <v>18</v>
      </c>
      <c r="J22" s="11">
        <f t="shared" si="2"/>
        <v>104</v>
      </c>
      <c r="K22" s="12">
        <v>5</v>
      </c>
      <c r="L22" s="12">
        <v>5</v>
      </c>
      <c r="M22" s="12">
        <v>4</v>
      </c>
      <c r="N22" s="12">
        <v>5</v>
      </c>
      <c r="O22" s="12">
        <v>4</v>
      </c>
    </row>
    <row r="23" spans="1:15" x14ac:dyDescent="0.25">
      <c r="A23" s="6">
        <f>'[1]Впишите фамилии!'!E65</f>
        <v>6</v>
      </c>
      <c r="B23" s="7">
        <f>'[1]Впишите фамилии!'!F65</f>
        <v>25</v>
      </c>
      <c r="C23" s="6" t="str">
        <f>'[1]Впишите фамилии!'!G65</f>
        <v xml:space="preserve">Қабдығали Дәулет Мағданұлы </v>
      </c>
      <c r="D23" s="9">
        <v>21</v>
      </c>
      <c r="E23" s="9">
        <v>19</v>
      </c>
      <c r="F23" s="9">
        <v>20</v>
      </c>
      <c r="G23" s="9">
        <v>21</v>
      </c>
      <c r="H23" s="22" t="s">
        <v>13</v>
      </c>
      <c r="I23" s="9">
        <v>18</v>
      </c>
      <c r="J23" s="11">
        <f t="shared" si="2"/>
        <v>99</v>
      </c>
      <c r="K23" s="12">
        <v>5</v>
      </c>
      <c r="L23" s="12">
        <v>5</v>
      </c>
      <c r="M23" s="12">
        <v>4</v>
      </c>
      <c r="N23" s="12">
        <v>5</v>
      </c>
      <c r="O23" s="12">
        <v>4</v>
      </c>
    </row>
    <row r="24" spans="1:15" x14ac:dyDescent="0.25">
      <c r="A24" s="6">
        <f>'[1]Впишите фамилии!'!E66</f>
        <v>7</v>
      </c>
      <c r="B24" s="7">
        <f>'[1]Впишите фамилии!'!F66</f>
        <v>25</v>
      </c>
      <c r="C24" s="6" t="str">
        <f>'[1]Впишите фамилии!'!G66</f>
        <v>Жармагамбетова Анара  Қанатқызы</v>
      </c>
      <c r="D24" s="9">
        <v>23</v>
      </c>
      <c r="E24" s="9">
        <v>24</v>
      </c>
      <c r="F24" s="9">
        <v>20</v>
      </c>
      <c r="G24" s="9">
        <v>23</v>
      </c>
      <c r="H24" s="22" t="s">
        <v>13</v>
      </c>
      <c r="I24" s="9">
        <v>14</v>
      </c>
      <c r="J24" s="11">
        <f t="shared" si="2"/>
        <v>104</v>
      </c>
      <c r="K24" s="12">
        <v>5</v>
      </c>
      <c r="L24" s="12">
        <v>5</v>
      </c>
      <c r="M24" s="12">
        <v>4</v>
      </c>
      <c r="N24" s="12">
        <v>5</v>
      </c>
      <c r="O24" s="12">
        <v>4</v>
      </c>
    </row>
    <row r="25" spans="1:15" x14ac:dyDescent="0.25">
      <c r="A25" s="6">
        <f>'[1]Впишите фамилии!'!E67</f>
        <v>8</v>
      </c>
      <c r="B25" s="7">
        <f>'[1]Впишите фамилии!'!F67</f>
        <v>34</v>
      </c>
      <c r="C25" s="6" t="str">
        <f>'[1]Впишите фамилии!'!G67</f>
        <v>Рымар Олеся Петровна</v>
      </c>
      <c r="D25" s="9">
        <v>25</v>
      </c>
      <c r="E25" s="9">
        <v>22</v>
      </c>
      <c r="F25" s="9">
        <v>17</v>
      </c>
      <c r="G25" s="9">
        <v>20</v>
      </c>
      <c r="H25" s="21" t="s">
        <v>14</v>
      </c>
      <c r="I25" s="9">
        <v>20</v>
      </c>
      <c r="J25" s="11">
        <f t="shared" si="2"/>
        <v>104</v>
      </c>
      <c r="K25" s="12">
        <v>5</v>
      </c>
      <c r="L25" s="12">
        <v>5</v>
      </c>
      <c r="M25" s="12">
        <v>4</v>
      </c>
      <c r="N25" s="12">
        <v>5</v>
      </c>
      <c r="O25" s="12">
        <v>4</v>
      </c>
    </row>
    <row r="26" spans="1:15" x14ac:dyDescent="0.25">
      <c r="A26" s="6">
        <f>'[1]Впишите фамилии!'!E68</f>
        <v>9</v>
      </c>
      <c r="B26" s="7">
        <f>'[1]Впишите фамилии!'!F68</f>
        <v>34</v>
      </c>
      <c r="C26" s="6" t="str">
        <f>'[1]Впишите фамилии!'!G68</f>
        <v>Сагитова Адина Борисовна</v>
      </c>
      <c r="D26" s="9">
        <v>25</v>
      </c>
      <c r="E26" s="9">
        <v>22</v>
      </c>
      <c r="F26" s="9">
        <v>18</v>
      </c>
      <c r="G26" s="9">
        <v>18</v>
      </c>
      <c r="H26" s="21" t="s">
        <v>12</v>
      </c>
      <c r="I26" s="9">
        <v>20</v>
      </c>
      <c r="J26" s="11">
        <f t="shared" si="2"/>
        <v>103</v>
      </c>
      <c r="K26" s="12">
        <v>5</v>
      </c>
      <c r="L26" s="12">
        <v>5</v>
      </c>
      <c r="M26" s="12">
        <v>4</v>
      </c>
      <c r="N26" s="12">
        <v>4</v>
      </c>
      <c r="O26" s="12">
        <v>4</v>
      </c>
    </row>
    <row r="27" spans="1:15" x14ac:dyDescent="0.25">
      <c r="A27" s="17"/>
      <c r="B27" s="18" t="s">
        <v>20</v>
      </c>
      <c r="C27" s="24" t="s">
        <v>21</v>
      </c>
      <c r="D27" s="20"/>
      <c r="E27" s="20"/>
      <c r="F27" s="20"/>
      <c r="G27" s="20"/>
      <c r="H27" s="25"/>
      <c r="I27" s="26"/>
      <c r="J27" s="20">
        <f>AVERAGE(J18:J26)</f>
        <v>103.14285714285714</v>
      </c>
      <c r="K27" s="20">
        <v>4.8571428571428568</v>
      </c>
      <c r="L27" s="20">
        <v>5</v>
      </c>
      <c r="M27" s="20">
        <v>4.2857142857142856</v>
      </c>
      <c r="N27" s="20">
        <v>4.7142857142857144</v>
      </c>
      <c r="O27" s="20">
        <v>4.1428571428571432</v>
      </c>
    </row>
    <row r="28" spans="1:15" ht="15.75" x14ac:dyDescent="0.25">
      <c r="A28" s="27"/>
      <c r="B28" s="28"/>
      <c r="C28" s="29"/>
      <c r="D28" s="30"/>
      <c r="E28" s="30"/>
      <c r="F28" s="30"/>
      <c r="G28" s="30"/>
      <c r="H28" s="30"/>
      <c r="I28" s="31"/>
      <c r="J28" s="30"/>
      <c r="K28" s="30"/>
      <c r="L28" s="30"/>
      <c r="M28" s="30"/>
      <c r="N28" s="30"/>
      <c r="O28" s="32"/>
    </row>
    <row r="29" spans="1:15" x14ac:dyDescent="0.25">
      <c r="A29" s="33"/>
      <c r="B29" s="28"/>
      <c r="C29" s="33" t="s">
        <v>22</v>
      </c>
      <c r="D29" s="28"/>
      <c r="E29" s="28"/>
      <c r="F29" s="28"/>
      <c r="G29" s="28"/>
      <c r="H29" s="33"/>
      <c r="I29" s="33"/>
      <c r="J29" s="33"/>
      <c r="K29" s="33"/>
      <c r="L29" s="33"/>
      <c r="M29" s="33"/>
      <c r="N29" s="33"/>
      <c r="O29" s="33"/>
    </row>
    <row r="30" spans="1:15" x14ac:dyDescent="0.25">
      <c r="A30" s="34"/>
      <c r="B30" s="35"/>
      <c r="C30" s="34"/>
      <c r="D30" s="35"/>
      <c r="E30" s="35"/>
      <c r="F30" s="35"/>
      <c r="G30" s="35"/>
      <c r="H30" s="34"/>
      <c r="I30" s="34"/>
      <c r="J30" s="34"/>
      <c r="K30" s="34"/>
      <c r="L30" s="34"/>
      <c r="M30" s="34"/>
      <c r="N30" s="34"/>
      <c r="O30" s="34"/>
    </row>
  </sheetData>
  <protectedRanges>
    <protectedRange password="8DF2" sqref="K1:L1 J18:J26 M1:O2 J1:J2 J3:J16 J28:O30" name="Диапазон1_1"/>
    <protectedRange password="8DF2" sqref="K3:O26" name="Диапазон1_2"/>
  </protectedRanges>
  <mergeCells count="3">
    <mergeCell ref="A1:J1"/>
    <mergeCell ref="K1:O1"/>
    <mergeCell ref="H2:I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2016-02-26T06:26:39Z</cp:lastPrinted>
  <dcterms:created xsi:type="dcterms:W3CDTF">2016-02-26T06:21:22Z</dcterms:created>
  <dcterms:modified xsi:type="dcterms:W3CDTF">2016-02-26T06:27:40Z</dcterms:modified>
</cp:coreProperties>
</file>