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/>
  <c r="E12" i="1"/>
  <c r="D12"/>
  <c r="D20"/>
  <c r="D15" s="1"/>
  <c r="E15"/>
  <c r="D31" i="2"/>
  <c r="C13"/>
  <c r="C20"/>
  <c r="C15" s="1"/>
  <c r="D15"/>
  <c r="D23"/>
  <c r="E13" l="1"/>
  <c r="E13" i="1"/>
  <c r="D13"/>
  <c r="C13"/>
  <c r="C12" s="1"/>
  <c r="D13" i="2"/>
</calcChain>
</file>

<file path=xl/sharedStrings.xml><?xml version="1.0" encoding="utf-8"?>
<sst xmlns="http://schemas.openxmlformats.org/spreadsheetml/2006/main" count="254" uniqueCount="47">
  <si>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</si>
  <si>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</si>
  <si>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</si>
  <si>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</si>
  <si>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</si>
  <si>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</si>
  <si>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</si>
  <si>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</si>
  <si>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</si>
  <si>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</si>
  <si>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</si>
  <si>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</si>
  <si>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</si>
  <si>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</si>
  <si>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</si>
  <si>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</si>
  <si>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</si>
  <si>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</si>
  <si>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</si>
  <si>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</si>
  <si>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</si>
  <si>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</si>
  <si>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</si>
  <si>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</si>
  <si>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</si>
  <si>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</si>
  <si>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</si>
  <si>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</si>
  <si>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</si>
  <si>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</si>
  <si>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</si>
  <si>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</si>
  <si>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</si>
  <si>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</si>
  <si>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</si>
  <si>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</si>
  <si>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</si>
  <si>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</si>
  <si>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</si>
  <si>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</si>
  <si>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</si>
  <si>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</si>
  <si>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</si>
  <si>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</si>
  <si>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ГУ Жетекшинская средняя общеобразовательная школа города Павлодара</t>
  </si>
  <si>
    <t>по состоянию на "30" ноября  2018г.</t>
  </si>
  <si>
    <t>по состоянию на "30"ноября 2018г.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</si>
</sst>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2" borderId="2" xfId="0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opLeftCell="A10" workbookViewId="0">
      <selection activeCell="E12" sqref="E12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45</v>
      </c>
      <c r="B2" s="18"/>
      <c r="C2" s="18"/>
      <c r="D2" s="18"/>
      <c r="E2" s="18"/>
    </row>
    <row r="3" spans="1:5">
      <c r="A3" s="1"/>
    </row>
    <row r="4" spans="1:5">
      <c r="A4" s="21" t="s">
        <v>44</v>
      </c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0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25</v>
      </c>
      <c r="D11" s="9">
        <v>25</v>
      </c>
      <c r="E11" s="9">
        <v>25</v>
      </c>
    </row>
    <row r="12" spans="1:5" ht="25.5">
      <c r="A12" s="12" t="s">
        <v>30</v>
      </c>
      <c r="B12" s="8" t="s">
        <v>3</v>
      </c>
      <c r="C12" s="9">
        <f>C13/C11</f>
        <v>233.98</v>
      </c>
      <c r="D12" s="9">
        <f>D13/D11</f>
        <v>215.78</v>
      </c>
      <c r="E12" s="9">
        <f>E13/E11</f>
        <v>215.78</v>
      </c>
    </row>
    <row r="13" spans="1:5" ht="25.5">
      <c r="A13" s="7" t="s">
        <v>12</v>
      </c>
      <c r="B13" s="8" t="s">
        <v>3</v>
      </c>
      <c r="C13" s="9">
        <f>C15+C26+C27+C30</f>
        <v>5849.5</v>
      </c>
      <c r="D13" s="9">
        <f>D15+D26+D27+D30</f>
        <v>5394.5</v>
      </c>
      <c r="E13" s="9">
        <f>E15+E26+E27+E30</f>
        <v>5394.5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v>4995.5</v>
      </c>
      <c r="D15" s="9">
        <f>D17+D20+D23</f>
        <v>4584.5</v>
      </c>
      <c r="E15" s="9">
        <f>E17+E20+E23</f>
        <v>4584.5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420</v>
      </c>
      <c r="D17" s="9">
        <v>385</v>
      </c>
      <c r="E17" s="9">
        <v>385</v>
      </c>
    </row>
    <row r="18" spans="1:5">
      <c r="A18" s="12" t="s">
        <v>5</v>
      </c>
      <c r="B18" s="13" t="s">
        <v>4</v>
      </c>
      <c r="C18" s="9">
        <v>0.5</v>
      </c>
      <c r="D18" s="9">
        <v>0.5</v>
      </c>
      <c r="E18" s="9">
        <v>0.5</v>
      </c>
    </row>
    <row r="19" spans="1:5" ht="21.95" customHeight="1">
      <c r="A19" s="12" t="s">
        <v>38</v>
      </c>
      <c r="B19" s="8" t="s">
        <v>39</v>
      </c>
      <c r="C19" s="9">
        <v>35</v>
      </c>
      <c r="D19" s="9">
        <v>35</v>
      </c>
      <c r="E19" s="9">
        <v>35</v>
      </c>
    </row>
    <row r="20" spans="1:5" ht="25.5">
      <c r="A20" s="9" t="s">
        <v>16</v>
      </c>
      <c r="B20" s="8" t="s">
        <v>3</v>
      </c>
      <c r="C20" s="9">
        <v>3787.3</v>
      </c>
      <c r="D20" s="9">
        <f>3472+46.5</f>
        <v>3518.5</v>
      </c>
      <c r="E20" s="9">
        <v>3518.5</v>
      </c>
    </row>
    <row r="21" spans="1:5">
      <c r="A21" s="12" t="s">
        <v>5</v>
      </c>
      <c r="B21" s="13" t="s">
        <v>4</v>
      </c>
      <c r="C21" s="9">
        <v>3.7</v>
      </c>
      <c r="D21" s="9">
        <v>3.7</v>
      </c>
      <c r="E21" s="9">
        <v>3.7</v>
      </c>
    </row>
    <row r="22" spans="1:5" ht="21.95" customHeight="1">
      <c r="A22" s="12" t="s">
        <v>38</v>
      </c>
      <c r="B22" s="8" t="s">
        <v>39</v>
      </c>
      <c r="C22" s="9">
        <v>86.4</v>
      </c>
      <c r="D22" s="9">
        <v>86.4</v>
      </c>
      <c r="E22" s="9">
        <v>86.4</v>
      </c>
    </row>
    <row r="23" spans="1:5" ht="25.5">
      <c r="A23" s="9" t="s">
        <v>15</v>
      </c>
      <c r="B23" s="8" t="s">
        <v>3</v>
      </c>
      <c r="C23" s="9">
        <v>744</v>
      </c>
      <c r="D23" s="9">
        <v>681</v>
      </c>
      <c r="E23" s="9">
        <v>681</v>
      </c>
    </row>
    <row r="24" spans="1:5">
      <c r="A24" s="12" t="s">
        <v>5</v>
      </c>
      <c r="B24" s="13" t="s">
        <v>4</v>
      </c>
      <c r="C24" s="9">
        <v>1.5</v>
      </c>
      <c r="D24" s="9">
        <v>1.5</v>
      </c>
      <c r="E24" s="9">
        <v>1.5</v>
      </c>
    </row>
    <row r="25" spans="1:5" ht="21.95" customHeight="1">
      <c r="A25" s="12" t="s">
        <v>38</v>
      </c>
      <c r="B25" s="8" t="s">
        <v>39</v>
      </c>
      <c r="C25" s="9">
        <v>41.3</v>
      </c>
      <c r="D25" s="9">
        <v>41.3</v>
      </c>
      <c r="E25" s="9">
        <v>41.3</v>
      </c>
    </row>
    <row r="26" spans="1:5" ht="25.5">
      <c r="A26" s="7" t="s">
        <v>6</v>
      </c>
      <c r="B26" s="8" t="s">
        <v>3</v>
      </c>
      <c r="C26" s="9">
        <v>476</v>
      </c>
      <c r="D26" s="9">
        <v>453</v>
      </c>
      <c r="E26" s="9">
        <v>453</v>
      </c>
    </row>
    <row r="27" spans="1:5" ht="36.75">
      <c r="A27" s="14" t="s">
        <v>7</v>
      </c>
      <c r="B27" s="8" t="s">
        <v>3</v>
      </c>
      <c r="C27" s="9">
        <v>106</v>
      </c>
      <c r="D27" s="9">
        <v>85</v>
      </c>
      <c r="E27" s="9">
        <v>85</v>
      </c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272</v>
      </c>
      <c r="D30" s="9">
        <v>272</v>
      </c>
      <c r="E30" s="9">
        <v>272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selection activeCell="H32" sqref="H32"/>
    </sheetView>
  </sheetViews>
  <sheetFormatPr defaultColWidth="9.140625" defaultRowHeight="20.25"/>
  <cols>
    <col min="1" max="1" width="67.140625" style="2" customWidth="1"/>
    <col min="2" max="2" width="9.140625" style="3"/>
    <col min="3" max="3" width="14.140625" style="2" customWidth="1"/>
    <col min="4" max="4" width="13.28515625" style="2" customWidth="1"/>
    <col min="5" max="5" width="13.5703125" style="2" customWidth="1"/>
    <col min="6" max="6" width="15.28515625" style="2" customWidth="1"/>
    <col min="7" max="7" width="12" style="2" customWidth="1"/>
    <col min="8" max="8" width="16.28515625" style="2" customWidth="1"/>
    <col min="9" max="9" width="9.140625" style="2"/>
    <col min="10" max="10" width="13.85546875" style="2" customWidth="1"/>
    <col min="11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46</v>
      </c>
      <c r="B2" s="18"/>
      <c r="C2" s="18"/>
      <c r="D2" s="18"/>
      <c r="E2" s="18"/>
    </row>
    <row r="3" spans="1:5">
      <c r="A3" s="1"/>
    </row>
    <row r="4" spans="1:5">
      <c r="A4" s="21" t="s">
        <v>44</v>
      </c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43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>
        <v>310</v>
      </c>
      <c r="D11" s="9">
        <v>310</v>
      </c>
      <c r="E11" s="9">
        <v>310</v>
      </c>
    </row>
    <row r="12" spans="1:5" ht="25.5">
      <c r="A12" s="12" t="s">
        <v>31</v>
      </c>
      <c r="B12" s="8" t="s">
        <v>3</v>
      </c>
      <c r="C12" s="9">
        <f>C13/C11</f>
        <v>367.89000000000004</v>
      </c>
      <c r="D12" s="9">
        <v>330.63</v>
      </c>
      <c r="E12" s="9">
        <v>330.63</v>
      </c>
    </row>
    <row r="13" spans="1:5" ht="25.5">
      <c r="A13" s="7" t="s">
        <v>12</v>
      </c>
      <c r="B13" s="8" t="s">
        <v>3</v>
      </c>
      <c r="C13" s="9">
        <f>C15+C29+C30+C31+C32++C33</f>
        <v>114045.90000000001</v>
      </c>
      <c r="D13" s="9">
        <f>D15+D29+D30+D31+D32+D33</f>
        <v>102494.50000000001</v>
      </c>
      <c r="E13" s="9">
        <f>E15+E29+E30+E31+E32+E33</f>
        <v>102494.50000000001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C17+C20+C23+C26</f>
        <v>82470.100000000006</v>
      </c>
      <c r="D15" s="9">
        <f>D17+D20+D23+D26</f>
        <v>74527.100000000006</v>
      </c>
      <c r="E15" s="9">
        <v>74527.100000000006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8150.4</v>
      </c>
      <c r="D17" s="9">
        <v>7471.2</v>
      </c>
      <c r="E17" s="9">
        <v>7471.2</v>
      </c>
    </row>
    <row r="18" spans="1:5">
      <c r="A18" s="12" t="s">
        <v>5</v>
      </c>
      <c r="B18" s="13" t="s">
        <v>4</v>
      </c>
      <c r="C18" s="9">
        <v>6</v>
      </c>
      <c r="D18" s="9">
        <v>6</v>
      </c>
      <c r="E18" s="9">
        <v>6</v>
      </c>
    </row>
    <row r="19" spans="1:5" ht="21.95" customHeight="1">
      <c r="A19" s="12" t="s">
        <v>38</v>
      </c>
      <c r="B19" s="8" t="s">
        <v>39</v>
      </c>
      <c r="C19" s="9">
        <v>113.2</v>
      </c>
      <c r="D19" s="9">
        <v>113.2</v>
      </c>
      <c r="E19" s="9">
        <v>113.2</v>
      </c>
    </row>
    <row r="20" spans="1:5" ht="25.5">
      <c r="A20" s="9" t="s">
        <v>28</v>
      </c>
      <c r="B20" s="8" t="s">
        <v>3</v>
      </c>
      <c r="C20" s="9">
        <f>52791.6+1106.5</f>
        <v>53898.1</v>
      </c>
      <c r="D20" s="9">
        <v>48371.4</v>
      </c>
      <c r="E20" s="9">
        <v>48371.4</v>
      </c>
    </row>
    <row r="21" spans="1:5">
      <c r="A21" s="12" t="s">
        <v>5</v>
      </c>
      <c r="B21" s="13" t="s">
        <v>4</v>
      </c>
      <c r="C21" s="9">
        <v>41</v>
      </c>
      <c r="D21" s="9">
        <v>41</v>
      </c>
      <c r="E21" s="9">
        <v>41</v>
      </c>
    </row>
    <row r="22" spans="1:5" ht="21.95" customHeight="1">
      <c r="A22" s="12" t="s">
        <v>38</v>
      </c>
      <c r="B22" s="8" t="s">
        <v>39</v>
      </c>
      <c r="C22" s="9">
        <v>109.5</v>
      </c>
      <c r="D22" s="9">
        <v>109.5</v>
      </c>
      <c r="E22" s="9">
        <v>109.5</v>
      </c>
    </row>
    <row r="23" spans="1:5" ht="39">
      <c r="A23" s="16" t="s">
        <v>33</v>
      </c>
      <c r="B23" s="8" t="s">
        <v>3</v>
      </c>
      <c r="C23" s="9">
        <v>7551.6</v>
      </c>
      <c r="D23" s="9">
        <f>6922.3-35.3</f>
        <v>6887</v>
      </c>
      <c r="E23" s="9">
        <v>6887</v>
      </c>
    </row>
    <row r="24" spans="1:5">
      <c r="A24" s="12" t="s">
        <v>5</v>
      </c>
      <c r="B24" s="13" t="s">
        <v>4</v>
      </c>
      <c r="C24" s="9">
        <v>7</v>
      </c>
      <c r="D24" s="9">
        <v>7</v>
      </c>
      <c r="E24" s="9">
        <v>7</v>
      </c>
    </row>
    <row r="25" spans="1:5" ht="21.95" customHeight="1">
      <c r="A25" s="12" t="s">
        <v>38</v>
      </c>
      <c r="B25" s="8" t="s">
        <v>39</v>
      </c>
      <c r="C25" s="9">
        <v>89.9</v>
      </c>
      <c r="D25" s="9">
        <v>89.9</v>
      </c>
      <c r="E25" s="9">
        <v>89.9</v>
      </c>
    </row>
    <row r="26" spans="1:5" ht="25.5">
      <c r="A26" s="9" t="s">
        <v>29</v>
      </c>
      <c r="B26" s="8" t="s">
        <v>3</v>
      </c>
      <c r="C26" s="9">
        <v>12870</v>
      </c>
      <c r="D26" s="9">
        <v>11797.5</v>
      </c>
      <c r="E26" s="9">
        <v>11797.5</v>
      </c>
    </row>
    <row r="27" spans="1:5">
      <c r="A27" s="12" t="s">
        <v>5</v>
      </c>
      <c r="B27" s="13" t="s">
        <v>4</v>
      </c>
      <c r="C27" s="9">
        <v>25</v>
      </c>
      <c r="D27" s="9">
        <v>25</v>
      </c>
      <c r="E27" s="9">
        <v>25</v>
      </c>
    </row>
    <row r="28" spans="1:5" ht="21.95" customHeight="1">
      <c r="A28" s="12" t="s">
        <v>38</v>
      </c>
      <c r="B28" s="8" t="s">
        <v>39</v>
      </c>
      <c r="C28" s="9">
        <v>42.9</v>
      </c>
      <c r="D28" s="9">
        <v>42.9</v>
      </c>
      <c r="E28" s="9">
        <v>42.9</v>
      </c>
    </row>
    <row r="29" spans="1:5" ht="25.5">
      <c r="A29" s="7" t="s">
        <v>6</v>
      </c>
      <c r="B29" s="8" t="s">
        <v>3</v>
      </c>
      <c r="C29" s="17">
        <v>7559.3</v>
      </c>
      <c r="D29" s="9">
        <v>6920.1</v>
      </c>
      <c r="E29" s="9">
        <v>6920.1</v>
      </c>
    </row>
    <row r="30" spans="1:5" ht="36.75">
      <c r="A30" s="14" t="s">
        <v>7</v>
      </c>
      <c r="B30" s="8" t="s">
        <v>3</v>
      </c>
      <c r="C30" s="17">
        <v>6843</v>
      </c>
      <c r="D30" s="9">
        <v>4911</v>
      </c>
      <c r="E30" s="9">
        <v>4911</v>
      </c>
    </row>
    <row r="31" spans="1:5" ht="38.25" customHeight="1">
      <c r="A31" s="14" t="s">
        <v>8</v>
      </c>
      <c r="B31" s="8" t="s">
        <v>3</v>
      </c>
      <c r="C31" s="17">
        <v>4087.8</v>
      </c>
      <c r="D31" s="9">
        <f>3047+3.6</f>
        <v>3050.6</v>
      </c>
      <c r="E31" s="9">
        <v>3050.6</v>
      </c>
    </row>
    <row r="32" spans="1:5" ht="48.75" customHeight="1">
      <c r="A32" s="14" t="s">
        <v>9</v>
      </c>
      <c r="B32" s="8" t="s">
        <v>3</v>
      </c>
      <c r="C32" s="17">
        <v>12705.7</v>
      </c>
      <c r="D32" s="9">
        <v>12705.7</v>
      </c>
      <c r="E32" s="9">
        <v>12705.7</v>
      </c>
    </row>
    <row r="33" spans="1:5" ht="60.75" customHeight="1">
      <c r="A33" s="14" t="s">
        <v>10</v>
      </c>
      <c r="B33" s="8" t="s">
        <v>3</v>
      </c>
      <c r="C33" s="17">
        <v>380</v>
      </c>
      <c r="D33" s="9">
        <v>380</v>
      </c>
      <c r="E33" s="9">
        <v>380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topLeftCell="A19"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42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topLeftCell="A22"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41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topLeftCell="A19"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40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2018-12-09T14:28:01Z</dcterms:modified>
</cp:coreProperties>
</file>