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120" windowWidth="19320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/>
  <c r="D30"/>
  <c r="D15"/>
  <c r="E15"/>
  <c r="E20"/>
  <c r="E29"/>
  <c r="E30"/>
  <c r="E13" s="1"/>
  <c r="E33"/>
  <c r="D13"/>
  <c r="D29"/>
  <c r="D20"/>
  <c r="C20"/>
  <c r="C15"/>
  <c r="C13" s="1"/>
  <c r="C33"/>
  <c r="C30"/>
  <c r="C29"/>
</calcChain>
</file>

<file path=xl/sharedStrings.xml><?xml version="1.0" encoding="utf-8"?>
<sst xmlns="http://schemas.openxmlformats.org/spreadsheetml/2006/main" count="252" uniqueCount="45">
  <si>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</si>
  <si>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</si>
  <si>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</si>
  <si>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</si>
  <si>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</si>
  <si>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</si>
  <si>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</si>
  <si>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</si>
  <si>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</si>
  <si>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</si>
  <si>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</si>
  <si>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</si>
  <si>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</si>
  <si>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</si>
  <si>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</si>
  <si>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</si>
  <si>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</si>
  <si>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</si>
  <si>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</si>
  <si>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</si>
  <si>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</si>
  <si>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</si>
  <si>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</si>
  <si>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</si>
  <si>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</si>
  <si>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</si>
  <si>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</si>
  <si>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</si>
  <si>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</si>
  <si>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</si>
  <si>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</si>
  <si>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</si>
  <si>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</si>
  <si>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</si>
  <si>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</si>
  <si>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</si>
  <si>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</si>
  <si>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</si>
  <si>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</si>
  <si>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</si>
  <si>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</si>
  <si>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</si>
  <si>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</si>
  <si>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</si>
  <si>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по состоянию на " 30 " ноября 2018 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</si>
</sst>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4" sqref="A4:E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16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A3" sqref="A3"/>
    </sheetView>
  </sheetViews>
  <sheetFormatPr defaultColWidth="9.140625" defaultRowHeight="20.25"/>
  <cols>
    <col min="1" max="1" width="69.42578125" style="2" customWidth="1"/>
    <col min="2" max="2" width="9.140625" style="3"/>
    <col min="3" max="3" width="13.5703125" style="2" customWidth="1"/>
    <col min="4" max="4" width="14.140625" style="2" customWidth="1"/>
    <col min="5" max="5" width="15.28515625" style="2" customWidth="1"/>
    <col min="6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44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43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>
        <v>1884</v>
      </c>
      <c r="D11" s="9">
        <v>1884</v>
      </c>
      <c r="E11" s="9">
        <v>1884</v>
      </c>
    </row>
    <row r="12" spans="1:5" ht="25.5">
      <c r="A12" s="12" t="s">
        <v>31</v>
      </c>
      <c r="B12" s="8" t="s">
        <v>3</v>
      </c>
      <c r="C12" s="9">
        <v>169.78</v>
      </c>
      <c r="D12" s="9">
        <v>155.22</v>
      </c>
      <c r="E12" s="9">
        <v>155.22</v>
      </c>
    </row>
    <row r="13" spans="1:5" ht="25.5">
      <c r="A13" s="7" t="s">
        <v>12</v>
      </c>
      <c r="B13" s="8" t="s">
        <v>3</v>
      </c>
      <c r="C13" s="9">
        <f>SUM(C15+C29+C30+C31+C32+C33)</f>
        <v>319872.3</v>
      </c>
      <c r="D13" s="9">
        <f t="shared" ref="D13" si="0">SUM(D15+D29+D30+D31+D32+D33)</f>
        <v>292442.30000000005</v>
      </c>
      <c r="E13" s="9">
        <f t="shared" ref="E13" si="1">SUM(E15+E29+E30+E31+E32+E33)</f>
        <v>292442.2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25399.6+212176.2+100+11664.8-1276.4-734.2-346.5</f>
        <v>246983.5</v>
      </c>
      <c r="D15" s="9">
        <f>18385.5+194493.2+100+11664.8</f>
        <v>224643.5</v>
      </c>
      <c r="E15" s="9">
        <f>18385.5+194493.2+100+11664.8</f>
        <v>224643.5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>
        <v>11280</v>
      </c>
      <c r="D17" s="9">
        <v>10965</v>
      </c>
      <c r="E17" s="9">
        <v>10965</v>
      </c>
    </row>
    <row r="18" spans="1:5">
      <c r="A18" s="12" t="s">
        <v>5</v>
      </c>
      <c r="B18" s="13" t="s">
        <v>4</v>
      </c>
      <c r="C18" s="9">
        <v>10.5</v>
      </c>
      <c r="D18" s="9">
        <v>10.5</v>
      </c>
      <c r="E18" s="9">
        <v>10.5</v>
      </c>
    </row>
    <row r="19" spans="1:5" ht="21.95" customHeight="1">
      <c r="A19" s="12" t="s">
        <v>38</v>
      </c>
      <c r="B19" s="8" t="s">
        <v>39</v>
      </c>
      <c r="C19" s="9">
        <v>107428.57</v>
      </c>
      <c r="D19" s="9">
        <v>104428.57</v>
      </c>
      <c r="E19" s="9">
        <v>104428.57</v>
      </c>
    </row>
    <row r="20" spans="1:5" ht="25.5">
      <c r="A20" s="9" t="s">
        <v>28</v>
      </c>
      <c r="B20" s="8" t="s">
        <v>3</v>
      </c>
      <c r="C20" s="9">
        <f>208056.1-305.1+610.2-2357.6</f>
        <v>206003.6</v>
      </c>
      <c r="D20" s="9">
        <f>163478.1+20951</f>
        <v>184429.1</v>
      </c>
      <c r="E20" s="9">
        <f>163478.1+20951</f>
        <v>184429.1</v>
      </c>
    </row>
    <row r="21" spans="1:5">
      <c r="A21" s="12" t="s">
        <v>5</v>
      </c>
      <c r="B21" s="13" t="s">
        <v>4</v>
      </c>
      <c r="C21" s="9">
        <v>158</v>
      </c>
      <c r="D21" s="9">
        <v>158</v>
      </c>
      <c r="E21" s="9">
        <v>158</v>
      </c>
    </row>
    <row r="22" spans="1:5" ht="21.95" customHeight="1">
      <c r="A22" s="12" t="s">
        <v>38</v>
      </c>
      <c r="B22" s="8" t="s">
        <v>39</v>
      </c>
      <c r="C22" s="9">
        <v>130382.02</v>
      </c>
      <c r="D22" s="9">
        <v>116727.22</v>
      </c>
      <c r="E22" s="9">
        <v>116727.22</v>
      </c>
    </row>
    <row r="23" spans="1:5" ht="39">
      <c r="A23" s="16" t="s">
        <v>33</v>
      </c>
      <c r="B23" s="8" t="s">
        <v>3</v>
      </c>
      <c r="C23" s="9">
        <v>14965</v>
      </c>
      <c r="D23" s="9">
        <v>14515</v>
      </c>
      <c r="E23" s="9">
        <v>14515</v>
      </c>
    </row>
    <row r="24" spans="1:5">
      <c r="A24" s="12" t="s">
        <v>5</v>
      </c>
      <c r="B24" s="13" t="s">
        <v>4</v>
      </c>
      <c r="C24" s="9">
        <v>24.5</v>
      </c>
      <c r="D24" s="9">
        <v>24.5</v>
      </c>
      <c r="E24" s="9">
        <v>24.5</v>
      </c>
    </row>
    <row r="25" spans="1:5" ht="21.95" customHeight="1">
      <c r="A25" s="12" t="s">
        <v>38</v>
      </c>
      <c r="B25" s="8" t="s">
        <v>39</v>
      </c>
      <c r="C25" s="9">
        <v>61081.599999999999</v>
      </c>
      <c r="D25" s="9">
        <v>59244.89</v>
      </c>
      <c r="E25" s="9">
        <v>59244.89</v>
      </c>
    </row>
    <row r="26" spans="1:5" ht="25.5">
      <c r="A26" s="9" t="s">
        <v>29</v>
      </c>
      <c r="B26" s="8" t="s">
        <v>3</v>
      </c>
      <c r="C26" s="9">
        <v>14734.9</v>
      </c>
      <c r="D26" s="9">
        <v>14734.9</v>
      </c>
      <c r="E26" s="9">
        <v>14734.9</v>
      </c>
    </row>
    <row r="27" spans="1:5">
      <c r="A27" s="12" t="s">
        <v>5</v>
      </c>
      <c r="B27" s="13" t="s">
        <v>4</v>
      </c>
      <c r="C27" s="9">
        <v>37</v>
      </c>
      <c r="D27" s="9">
        <v>37</v>
      </c>
      <c r="E27" s="9">
        <v>37</v>
      </c>
    </row>
    <row r="28" spans="1:5" ht="21.95" customHeight="1">
      <c r="A28" s="12" t="s">
        <v>38</v>
      </c>
      <c r="B28" s="8" t="s">
        <v>39</v>
      </c>
      <c r="C28" s="9">
        <v>39824.050000000003</v>
      </c>
      <c r="D28" s="9">
        <v>39824.050000000003</v>
      </c>
      <c r="E28" s="9">
        <v>39824.050000000003</v>
      </c>
    </row>
    <row r="29" spans="1:5" ht="25.5">
      <c r="A29" s="7" t="s">
        <v>6</v>
      </c>
      <c r="B29" s="8" t="s">
        <v>3</v>
      </c>
      <c r="C29" s="9">
        <f>1276.4+734.2+346.5+13196+5383+2704</f>
        <v>23640.1</v>
      </c>
      <c r="D29" s="9">
        <f>1022.4+584.2+278.5+12241+5383+2438</f>
        <v>21947.1</v>
      </c>
      <c r="E29" s="9">
        <f>1022.4+584.2+278.5+12241+5383+2438</f>
        <v>21947.1</v>
      </c>
    </row>
    <row r="30" spans="1:5" ht="36.75">
      <c r="A30" s="14" t="s">
        <v>7</v>
      </c>
      <c r="B30" s="8" t="s">
        <v>3</v>
      </c>
      <c r="C30" s="9">
        <f>12678+1017.8</f>
        <v>13695.8</v>
      </c>
      <c r="D30" s="9">
        <f>11378+894.8</f>
        <v>12272.8</v>
      </c>
      <c r="E30" s="9">
        <f>11378+894.8</f>
        <v>12272.8</v>
      </c>
    </row>
    <row r="31" spans="1:5" ht="25.5">
      <c r="A31" s="14" t="s">
        <v>8</v>
      </c>
      <c r="B31" s="8" t="s">
        <v>3</v>
      </c>
      <c r="C31" s="9">
        <v>6150</v>
      </c>
      <c r="D31" s="9">
        <v>5946</v>
      </c>
      <c r="E31" s="9">
        <v>5946</v>
      </c>
    </row>
    <row r="32" spans="1:5" ht="36.75">
      <c r="A32" s="14" t="s">
        <v>9</v>
      </c>
      <c r="B32" s="8" t="s">
        <v>3</v>
      </c>
      <c r="C32" s="9">
        <v>24919.200000000001</v>
      </c>
      <c r="D32" s="9">
        <v>23919.200000000001</v>
      </c>
      <c r="E32" s="9">
        <v>23919.200000000001</v>
      </c>
    </row>
    <row r="33" spans="1:5" ht="38.25" customHeight="1">
      <c r="A33" s="14" t="s">
        <v>10</v>
      </c>
      <c r="B33" s="8" t="s">
        <v>3</v>
      </c>
      <c r="C33" s="9">
        <f>1012.9+2631+336.9+4.9+498</f>
        <v>4483.7000000000007</v>
      </c>
      <c r="D33" s="9">
        <f>1012.9+2359+336.9+4.9</f>
        <v>3713.7000000000003</v>
      </c>
      <c r="E33" s="9">
        <f>1012.8+2359+336.9+4.9</f>
        <v>3713.6000000000004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topLeftCell="A10"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42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35</v>
      </c>
      <c r="B11" s="8" t="s">
        <v>11</v>
      </c>
      <c r="C11" s="9"/>
      <c r="D11" s="9"/>
      <c r="E11" s="9"/>
    </row>
    <row r="12" spans="1:5" ht="25.5">
      <c r="A12" s="12" t="s">
        <v>36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40.5">
      <c r="A20" s="16" t="s">
        <v>37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41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 customHeight="1">
      <c r="A23" s="16" t="s">
        <v>34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9" t="s">
        <v>29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38</v>
      </c>
      <c r="B28" s="8" t="s">
        <v>39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7" t="s">
        <v>19</v>
      </c>
      <c r="B1" s="17"/>
      <c r="C1" s="17"/>
      <c r="D1" s="17"/>
      <c r="E1" s="17"/>
    </row>
    <row r="2" spans="1:5">
      <c r="A2" s="17" t="s">
        <v>23</v>
      </c>
      <c r="B2" s="17"/>
      <c r="C2" s="17"/>
      <c r="D2" s="17"/>
      <c r="E2" s="17"/>
    </row>
    <row r="3" spans="1:5">
      <c r="A3" s="1"/>
    </row>
    <row r="4" spans="1:5">
      <c r="A4" s="20"/>
      <c r="B4" s="20"/>
      <c r="C4" s="20"/>
      <c r="D4" s="20"/>
      <c r="E4" s="20"/>
    </row>
    <row r="5" spans="1:5" ht="15.75" customHeight="1">
      <c r="A5" s="21" t="s">
        <v>21</v>
      </c>
      <c r="B5" s="21"/>
      <c r="C5" s="21"/>
      <c r="D5" s="21"/>
      <c r="E5" s="21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8" t="s">
        <v>40</v>
      </c>
      <c r="B9" s="19" t="s">
        <v>24</v>
      </c>
      <c r="C9" s="18" t="s">
        <v>20</v>
      </c>
      <c r="D9" s="18"/>
      <c r="E9" s="18"/>
    </row>
    <row r="10" spans="1:5" ht="40.5">
      <c r="A10" s="18"/>
      <c r="B10" s="19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31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38</v>
      </c>
      <c r="B19" s="8" t="s">
        <v>39</v>
      </c>
      <c r="C19" s="9"/>
      <c r="D19" s="9"/>
      <c r="E19" s="9"/>
    </row>
    <row r="20" spans="1:5" ht="25.5">
      <c r="A20" s="9" t="s">
        <v>32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38</v>
      </c>
      <c r="B22" s="8" t="s">
        <v>39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38</v>
      </c>
      <c r="B25" s="8" t="s">
        <v>39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2018-12-07T11:53:21Z</dcterms:modified>
</cp:coreProperties>
</file>