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/>
  </bookViews>
  <sheets>
    <sheet name="Ясли-сад №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E17"/>
  <c r="D26"/>
  <c r="D17"/>
  <c r="D19"/>
  <c r="D20"/>
  <c r="D25"/>
  <c r="D23" s="1"/>
  <c r="D15" s="1"/>
  <c r="D13" s="1"/>
  <c r="E13" s="1"/>
  <c r="C23"/>
  <c r="C20"/>
  <c r="C17"/>
  <c r="C15" l="1"/>
  <c r="C13" s="1"/>
  <c r="E23"/>
  <c r="E15" s="1"/>
  <c r="C12"/>
  <c r="E19"/>
  <c r="E25"/>
  <c r="E12" l="1"/>
  <c r="D12" s="1"/>
</calcChain>
</file>

<file path=xl/sharedStrings.xml><?xml version="1.0" encoding="utf-8"?>
<sst xmlns="http://schemas.openxmlformats.org/spreadsheetml/2006/main" count="49" uniqueCount="31">
  <si>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</si>
  <si>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</si>
  <si>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</si>
  <si>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</si>
  <si>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</si>
  <si>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</si>
  <si>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</si>
  <si>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</si>
  <si>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</si>
  <si>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</si>
  <si>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</si>
  <si>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</si>
  <si>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</si>
  <si>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</si>
  <si>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</si>
  <si>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</si>
  <si>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</si>
  <si>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</si>
  <si>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</si>
  <si>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</si>
  <si>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</si>
  <si>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</si>
  <si>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</si>
  <si>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ед. изм.</t>
  </si>
  <si>
    <t>годовой план</t>
  </si>
  <si>
    <t>план на период</t>
  </si>
  <si>
    <t>средний расход на 1-го воспитанника</t>
  </si>
  <si>
    <t>среднемесячная заработная плата 1 ед.</t>
  </si>
  <si>
    <t>тенге</t>
  </si>
  <si>
    <t>по состоянию на "__01__"____декабря_____20_18__г.</t>
  </si>
  <si>
    <t>ГККП Ясли-сад №25 города Павлодара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</si>
</sst>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C16" sqref="C16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6" t="s">
        <v>19</v>
      </c>
      <c r="B1" s="16"/>
      <c r="C1" s="16"/>
      <c r="D1" s="16"/>
      <c r="E1" s="16"/>
    </row>
    <row r="2" spans="1:5">
      <c r="A2" s="16" t="s">
        <v>29</v>
      </c>
      <c r="B2" s="16"/>
      <c r="C2" s="16"/>
      <c r="D2" s="16"/>
      <c r="E2" s="16"/>
    </row>
    <row r="3" spans="1:5">
      <c r="A3" s="1"/>
    </row>
    <row r="4" spans="1:5">
      <c r="A4" s="19" t="s">
        <v>30</v>
      </c>
      <c r="B4" s="19"/>
      <c r="C4" s="19"/>
      <c r="D4" s="19"/>
      <c r="E4" s="19"/>
    </row>
    <row r="5" spans="1:5" ht="15.75" customHeight="1">
      <c r="A5" s="20" t="s">
        <v>21</v>
      </c>
      <c r="B5" s="20"/>
      <c r="C5" s="20"/>
      <c r="D5" s="20"/>
      <c r="E5" s="20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7" t="s">
        <v>0</v>
      </c>
      <c r="B9" s="18" t="s">
        <v>23</v>
      </c>
      <c r="C9" s="17" t="s">
        <v>20</v>
      </c>
      <c r="D9" s="17"/>
      <c r="E9" s="17"/>
    </row>
    <row r="10" spans="1:5" ht="40.5">
      <c r="A10" s="17"/>
      <c r="B10" s="18"/>
      <c r="C10" s="5" t="s">
        <v>24</v>
      </c>
      <c r="D10" s="5" t="s">
        <v>25</v>
      </c>
      <c r="E10" s="6" t="s">
        <v>18</v>
      </c>
    </row>
    <row r="11" spans="1:5">
      <c r="A11" s="7" t="s">
        <v>17</v>
      </c>
      <c r="B11" s="8" t="s">
        <v>11</v>
      </c>
      <c r="C11" s="9">
        <v>260</v>
      </c>
      <c r="D11" s="9">
        <v>260</v>
      </c>
      <c r="E11" s="9">
        <v>263</v>
      </c>
    </row>
    <row r="12" spans="1:5" ht="25.5">
      <c r="A12" s="12" t="s">
        <v>26</v>
      </c>
      <c r="B12" s="8" t="s">
        <v>3</v>
      </c>
      <c r="C12" s="9">
        <f>C13/C11</f>
        <v>272.4724769230769</v>
      </c>
      <c r="D12" s="9">
        <f>E12</f>
        <v>246.71859410646388</v>
      </c>
      <c r="E12" s="9">
        <f t="shared" ref="E12" si="0">E13/E11</f>
        <v>246.71859410646388</v>
      </c>
    </row>
    <row r="13" spans="1:5" ht="25.5">
      <c r="A13" s="7" t="s">
        <v>12</v>
      </c>
      <c r="B13" s="8" t="s">
        <v>3</v>
      </c>
      <c r="C13" s="9">
        <f>C15+C26+C27+C28+C30+3105</f>
        <v>70842.843999999997</v>
      </c>
      <c r="D13" s="9">
        <f>D15+D26+D27+D28+D29+D30+3105</f>
        <v>64886.990250000003</v>
      </c>
      <c r="E13" s="9">
        <f>D13</f>
        <v>64886.990250000003</v>
      </c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>
        <f>(C17+C20+C23)*12+1500</f>
        <v>51239.843999999997</v>
      </c>
      <c r="D15" s="9">
        <f>(D17+D20+D23)*11+1300</f>
        <v>46497.490250000003</v>
      </c>
      <c r="E15" s="9">
        <f>(E17+E20+E23)*11+1300</f>
        <v>46497.490250000003</v>
      </c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>
        <f>C18*C19/1000</f>
        <v>295.40699999999998</v>
      </c>
      <c r="D17" s="9">
        <f>D18*D19/1000/12*11</f>
        <v>270.78974999999997</v>
      </c>
      <c r="E17" s="9">
        <f>E18*E19/1000/12*11</f>
        <v>270.78974999999997</v>
      </c>
    </row>
    <row r="18" spans="1:5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>
      <c r="A19" s="12" t="s">
        <v>27</v>
      </c>
      <c r="B19" s="8" t="s">
        <v>28</v>
      </c>
      <c r="C19" s="9">
        <v>98469</v>
      </c>
      <c r="D19" s="9">
        <f>C19</f>
        <v>98469</v>
      </c>
      <c r="E19" s="9">
        <f>D19</f>
        <v>98469</v>
      </c>
    </row>
    <row r="20" spans="1:5" ht="25.5">
      <c r="A20" s="9" t="s">
        <v>16</v>
      </c>
      <c r="B20" s="8" t="s">
        <v>3</v>
      </c>
      <c r="C20" s="9">
        <f>C22*C21/1000</f>
        <v>2316.7550000000001</v>
      </c>
      <c r="D20" s="9">
        <f t="shared" ref="D20" si="1">D22*D21/1000</f>
        <v>2305.248</v>
      </c>
      <c r="E20" s="9">
        <f>D20</f>
        <v>2305.248</v>
      </c>
    </row>
    <row r="21" spans="1:5">
      <c r="A21" s="12" t="s">
        <v>5</v>
      </c>
      <c r="B21" s="13" t="s">
        <v>4</v>
      </c>
      <c r="C21" s="9">
        <v>37</v>
      </c>
      <c r="D21" s="9">
        <v>37</v>
      </c>
      <c r="E21" s="9">
        <v>37</v>
      </c>
    </row>
    <row r="22" spans="1:5" ht="21.95" customHeight="1">
      <c r="A22" s="12" t="s">
        <v>27</v>
      </c>
      <c r="B22" s="8" t="s">
        <v>28</v>
      </c>
      <c r="C22" s="9">
        <v>62615</v>
      </c>
      <c r="D22" s="9">
        <v>62304</v>
      </c>
      <c r="E22" s="9">
        <v>62304</v>
      </c>
    </row>
    <row r="23" spans="1:5" ht="25.5">
      <c r="A23" s="9" t="s">
        <v>15</v>
      </c>
      <c r="B23" s="8" t="s">
        <v>3</v>
      </c>
      <c r="C23" s="9">
        <f>C24*C25/1000</f>
        <v>1532.825</v>
      </c>
      <c r="D23" s="9">
        <f t="shared" ref="D23" si="2">D24*D25/1000</f>
        <v>1532.825</v>
      </c>
      <c r="E23" s="9">
        <f>D23</f>
        <v>1532.825</v>
      </c>
    </row>
    <row r="24" spans="1:5">
      <c r="A24" s="12" t="s">
        <v>5</v>
      </c>
      <c r="B24" s="13" t="s">
        <v>4</v>
      </c>
      <c r="C24" s="9">
        <v>35</v>
      </c>
      <c r="D24" s="9">
        <v>35</v>
      </c>
      <c r="E24" s="9">
        <v>35</v>
      </c>
    </row>
    <row r="25" spans="1:5" ht="21.95" customHeight="1">
      <c r="A25" s="12" t="s">
        <v>27</v>
      </c>
      <c r="B25" s="8" t="s">
        <v>28</v>
      </c>
      <c r="C25" s="9">
        <v>43795</v>
      </c>
      <c r="D25" s="9">
        <f>C25</f>
        <v>43795</v>
      </c>
      <c r="E25" s="9">
        <f>D25</f>
        <v>43795</v>
      </c>
    </row>
    <row r="26" spans="1:5" ht="25.5">
      <c r="A26" s="7" t="s">
        <v>6</v>
      </c>
      <c r="B26" s="8" t="s">
        <v>3</v>
      </c>
      <c r="C26" s="9">
        <v>5826</v>
      </c>
      <c r="D26" s="9">
        <f>C26/12*11</f>
        <v>5340.5</v>
      </c>
      <c r="E26" s="9">
        <v>5063.5</v>
      </c>
    </row>
    <row r="27" spans="1:5" ht="36.75">
      <c r="A27" s="14" t="s">
        <v>7</v>
      </c>
      <c r="B27" s="8" t="s">
        <v>3</v>
      </c>
      <c r="C27" s="9">
        <v>6915</v>
      </c>
      <c r="D27" s="9">
        <v>6210</v>
      </c>
      <c r="E27" s="9">
        <v>6210</v>
      </c>
    </row>
    <row r="28" spans="1:5" ht="25.5">
      <c r="A28" s="14" t="s">
        <v>8</v>
      </c>
      <c r="B28" s="8" t="s">
        <v>3</v>
      </c>
      <c r="C28" s="9">
        <v>2200</v>
      </c>
      <c r="D28" s="9">
        <v>2137</v>
      </c>
      <c r="E28" s="9">
        <v>2137</v>
      </c>
    </row>
    <row r="29" spans="1:5" ht="36.75">
      <c r="A29" s="14" t="s">
        <v>9</v>
      </c>
      <c r="B29" s="8" t="s">
        <v>3</v>
      </c>
      <c r="C29" s="9">
        <v>240</v>
      </c>
      <c r="D29" s="9">
        <v>240</v>
      </c>
      <c r="E29" s="9"/>
    </row>
    <row r="30" spans="1:5" ht="38.25" customHeight="1">
      <c r="A30" s="14" t="s">
        <v>10</v>
      </c>
      <c r="B30" s="8" t="s">
        <v>3</v>
      </c>
      <c r="C30" s="9">
        <v>1557</v>
      </c>
      <c r="D30" s="9">
        <v>1357</v>
      </c>
      <c r="E30" s="9">
        <v>1431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Ясли-сад №25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2018-12-07T12:12:57Z</dcterms:modified>
</cp:coreProperties>
</file>