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 сыныптар" sheetId="1" r:id="rId1"/>
    <sheet name="11 сыныптар" sheetId="2" r:id="rId2"/>
    <sheet name="4 сыныптар" sheetId="3" r:id="rId3"/>
  </sheets>
  <definedNames>
    <definedName name="_xlnm._FilterDatabase" localSheetId="0" hidden="1">'9 сыныптар'!$A$3:$V$55</definedName>
  </definedNames>
  <calcPr calcId="152511"/>
</workbook>
</file>

<file path=xl/calcChain.xml><?xml version="1.0" encoding="utf-8"?>
<calcChain xmlns="http://schemas.openxmlformats.org/spreadsheetml/2006/main">
  <c r="Q55" i="1" l="1"/>
  <c r="R55" i="1"/>
  <c r="S55" i="1"/>
  <c r="T55" i="1"/>
  <c r="P55" i="1"/>
  <c r="Q49" i="1"/>
  <c r="R49" i="1"/>
  <c r="S49" i="1"/>
  <c r="T49" i="1"/>
  <c r="P49" i="1"/>
  <c r="Q43" i="1"/>
  <c r="R43" i="1"/>
  <c r="S43" i="1"/>
  <c r="T43" i="1"/>
  <c r="P43" i="1"/>
  <c r="Q33" i="1"/>
  <c r="R33" i="1"/>
  <c r="S33" i="1"/>
  <c r="T33" i="1"/>
  <c r="P33" i="1"/>
  <c r="Q27" i="1"/>
  <c r="R27" i="1"/>
  <c r="S27" i="1"/>
  <c r="T27" i="1"/>
  <c r="P27" i="1"/>
  <c r="Q21" i="1"/>
  <c r="R21" i="1"/>
  <c r="S21" i="1"/>
  <c r="T21" i="1"/>
  <c r="P21" i="1"/>
  <c r="Q15" i="1"/>
  <c r="R15" i="1"/>
  <c r="S15" i="1"/>
  <c r="T15" i="1"/>
  <c r="P15" i="1"/>
  <c r="V49" i="1"/>
  <c r="U49" i="1"/>
  <c r="V27" i="1"/>
  <c r="U27" i="1"/>
  <c r="V21" i="1"/>
  <c r="V14" i="1"/>
  <c r="V15" i="1" s="1"/>
  <c r="V16" i="1"/>
  <c r="V17" i="1"/>
  <c r="V18" i="1"/>
  <c r="V19" i="1"/>
  <c r="V20" i="1"/>
  <c r="V22" i="1"/>
  <c r="V23" i="1"/>
  <c r="V24" i="1"/>
  <c r="V25" i="1"/>
  <c r="V26" i="1"/>
  <c r="V28" i="1"/>
  <c r="V29" i="1"/>
  <c r="V30" i="1"/>
  <c r="V33" i="1" s="1"/>
  <c r="V31" i="1"/>
  <c r="V32" i="1"/>
  <c r="V34" i="1"/>
  <c r="V35" i="1"/>
  <c r="V36" i="1"/>
  <c r="V43" i="1" s="1"/>
  <c r="V38" i="1"/>
  <c r="V39" i="1"/>
  <c r="V40" i="1"/>
  <c r="V41" i="1"/>
  <c r="V42" i="1"/>
  <c r="V44" i="1"/>
  <c r="V45" i="1"/>
  <c r="V46" i="1"/>
  <c r="V47" i="1"/>
  <c r="V48" i="1"/>
  <c r="V50" i="1"/>
  <c r="V51" i="1"/>
  <c r="V52" i="1"/>
  <c r="V55" i="1" s="1"/>
  <c r="V53" i="1"/>
  <c r="V54" i="1"/>
  <c r="U13" i="1"/>
  <c r="U14" i="1"/>
  <c r="U15" i="1" s="1"/>
  <c r="U16" i="1"/>
  <c r="U17" i="1"/>
  <c r="U18" i="1"/>
  <c r="U19" i="1"/>
  <c r="U20" i="1"/>
  <c r="U21" i="1" s="1"/>
  <c r="U22" i="1"/>
  <c r="U23" i="1"/>
  <c r="U24" i="1"/>
  <c r="U25" i="1"/>
  <c r="U26" i="1"/>
  <c r="U28" i="1"/>
  <c r="U29" i="1"/>
  <c r="U30" i="1"/>
  <c r="U33" i="1" s="1"/>
  <c r="U31" i="1"/>
  <c r="U32" i="1"/>
  <c r="U34" i="1"/>
  <c r="U35" i="1"/>
  <c r="U36" i="1"/>
  <c r="U38" i="1"/>
  <c r="U39" i="1"/>
  <c r="U40" i="1"/>
  <c r="U41" i="1"/>
  <c r="U42" i="1"/>
  <c r="U44" i="1"/>
  <c r="U45" i="1"/>
  <c r="U46" i="1"/>
  <c r="U47" i="1"/>
  <c r="U48" i="1"/>
  <c r="U50" i="1"/>
  <c r="U51" i="1"/>
  <c r="U52" i="1"/>
  <c r="U55" i="1" s="1"/>
  <c r="U53" i="1"/>
  <c r="U54" i="1"/>
  <c r="U10" i="1"/>
  <c r="V12" i="1"/>
  <c r="V11" i="1"/>
  <c r="V13" i="1"/>
  <c r="U11" i="1"/>
  <c r="V10" i="1"/>
  <c r="Q9" i="1"/>
  <c r="R9" i="1"/>
  <c r="S9" i="1"/>
  <c r="T9" i="1"/>
  <c r="P9" i="1"/>
  <c r="V5" i="1"/>
  <c r="V6" i="1"/>
  <c r="V7" i="1"/>
  <c r="V8" i="1"/>
  <c r="V4" i="1"/>
  <c r="U5" i="1"/>
  <c r="U6" i="1"/>
  <c r="U7" i="1"/>
  <c r="U8" i="1"/>
  <c r="U4" i="1"/>
  <c r="P14" i="2"/>
  <c r="S14" i="2"/>
  <c r="T14" i="2"/>
  <c r="R14" i="2"/>
  <c r="V6" i="2"/>
  <c r="V7" i="2"/>
  <c r="V8" i="2"/>
  <c r="V9" i="2"/>
  <c r="V10" i="2"/>
  <c r="V11" i="2"/>
  <c r="V12" i="2"/>
  <c r="V13" i="2"/>
  <c r="V5" i="2"/>
  <c r="U6" i="2"/>
  <c r="U7" i="2"/>
  <c r="U8" i="2"/>
  <c r="U9" i="2"/>
  <c r="U10" i="2"/>
  <c r="U11" i="2"/>
  <c r="U12" i="2"/>
  <c r="U13" i="2"/>
  <c r="U5" i="2"/>
  <c r="N5" i="2"/>
  <c r="N6" i="2"/>
  <c r="O6" i="2"/>
  <c r="O7" i="2"/>
  <c r="O8" i="2"/>
  <c r="O9" i="2"/>
  <c r="O10" i="2"/>
  <c r="O11" i="2"/>
  <c r="O12" i="2"/>
  <c r="O13" i="2"/>
  <c r="O5" i="2"/>
  <c r="N14" i="2"/>
  <c r="N7" i="2"/>
  <c r="N8" i="2"/>
  <c r="N9" i="2"/>
  <c r="N10" i="2"/>
  <c r="N11" i="2"/>
  <c r="N12" i="2"/>
  <c r="N13" i="2"/>
  <c r="O14" i="2"/>
  <c r="U43" i="1" l="1"/>
  <c r="V9" i="1"/>
  <c r="U9" i="1"/>
  <c r="U12" i="1"/>
  <c r="V14" i="2"/>
  <c r="U14" i="2"/>
  <c r="T23" i="3"/>
  <c r="S23" i="3"/>
  <c r="R23" i="3"/>
  <c r="Q23" i="3"/>
  <c r="P23" i="3"/>
  <c r="L23" i="3"/>
  <c r="K23" i="3"/>
  <c r="J23" i="3"/>
  <c r="I23" i="3"/>
  <c r="H23" i="3"/>
  <c r="T13" i="3"/>
  <c r="S13" i="3"/>
  <c r="R13" i="3"/>
  <c r="Q13" i="3"/>
  <c r="P13" i="3"/>
  <c r="L13" i="3"/>
  <c r="K13" i="3"/>
  <c r="J13" i="3"/>
  <c r="I13" i="3"/>
  <c r="H13" i="3"/>
</calcChain>
</file>

<file path=xl/sharedStrings.xml><?xml version="1.0" encoding="utf-8"?>
<sst xmlns="http://schemas.openxmlformats.org/spreadsheetml/2006/main" count="400" uniqueCount="86">
  <si>
    <t xml:space="preserve">Пән/ предмет: </t>
  </si>
  <si>
    <t>Мұғалімнің ТАӘ (толығымен)/Ф.И.О. учителя (полностью)Ф.И.О. учителя</t>
  </si>
  <si>
    <t>санаты/категория</t>
  </si>
  <si>
    <t>өтілі/стаж</t>
  </si>
  <si>
    <t>сынып/класс</t>
  </si>
  <si>
    <t>оқыту тілі/язык обучения</t>
  </si>
  <si>
    <t>жалпы оқушылар саны/количество учащихся в классе</t>
  </si>
  <si>
    <t>жұмысты жазған оқушылар саны/количество учащихся, писавших работу</t>
  </si>
  <si>
    <t>Үлгерім/% успеваемости</t>
  </si>
  <si>
    <t>сапа/% качества успеваемости</t>
  </si>
  <si>
    <t>21-22. 02.2019ж. Жазба жұмысының нәтижесі/                              Результаты письменных работ 21-22. 02.2019</t>
  </si>
  <si>
    <t>2-тоқсан бақылау жұмысының қорытындысы/                             Результаты контрольных работ за 2 четверть</t>
  </si>
  <si>
    <t>Мектеп/школа</t>
  </si>
  <si>
    <t>қазақ тілі</t>
  </si>
  <si>
    <t>Абдурасилова З.Қ</t>
  </si>
  <si>
    <t>Турсынкулова Ж.К</t>
  </si>
  <si>
    <t>Бекишева Қ.С</t>
  </si>
  <si>
    <t>ж</t>
  </si>
  <si>
    <t>зерттеуші</t>
  </si>
  <si>
    <t>9г</t>
  </si>
  <si>
    <t>9б</t>
  </si>
  <si>
    <t>каз</t>
  </si>
  <si>
    <t>Құниязова Р.С</t>
  </si>
  <si>
    <t>9д</t>
  </si>
  <si>
    <t>орыс тілі</t>
  </si>
  <si>
    <t>Мамбетова М.К</t>
  </si>
  <si>
    <t>Мукашева Б.С</t>
  </si>
  <si>
    <t>Баядилова М.П</t>
  </si>
  <si>
    <t>Бейсенова Р.К</t>
  </si>
  <si>
    <t>Касимова К.Ф</t>
  </si>
  <si>
    <t>Асылханова Н.Ж</t>
  </si>
  <si>
    <t>9в</t>
  </si>
  <si>
    <t>Мажит А.М</t>
  </si>
  <si>
    <t>биология</t>
  </si>
  <si>
    <t>Жумабекова Т.А</t>
  </si>
  <si>
    <t>Нажмиденова А.К</t>
  </si>
  <si>
    <t>химия</t>
  </si>
  <si>
    <t>Рахимжанова Б.Ш</t>
  </si>
  <si>
    <t>география</t>
  </si>
  <si>
    <t>Ешимова А.А</t>
  </si>
  <si>
    <t>Изтелеуова Р.Ж</t>
  </si>
  <si>
    <t>физика</t>
  </si>
  <si>
    <t>Молдабаева Г.Т</t>
  </si>
  <si>
    <t>Турдыбаева Г.А</t>
  </si>
  <si>
    <t>ист.Казахстана</t>
  </si>
  <si>
    <t>Омаров Ж.Б</t>
  </si>
  <si>
    <t>Амирова С.Б</t>
  </si>
  <si>
    <t>сарапшы</t>
  </si>
  <si>
    <t>Рахимжанов С.К</t>
  </si>
  <si>
    <t>11 класс</t>
  </si>
  <si>
    <t>алгебра</t>
  </si>
  <si>
    <t>Курмангазина Ш.Ж</t>
  </si>
  <si>
    <t>9а</t>
  </si>
  <si>
    <t>Назарова А.А</t>
  </si>
  <si>
    <t>Калишева Г.А</t>
  </si>
  <si>
    <t>анг.язык</t>
  </si>
  <si>
    <t>дүниетану</t>
  </si>
  <si>
    <t>ЖОМ22</t>
  </si>
  <si>
    <t>Жамалиденова Айтжамал Шакиртовна</t>
  </si>
  <si>
    <t>жоғары</t>
  </si>
  <si>
    <t>4 А</t>
  </si>
  <si>
    <t>қазақ</t>
  </si>
  <si>
    <t>Сыздықбаева Күлжаз Құдышевна</t>
  </si>
  <si>
    <t>4 Б</t>
  </si>
  <si>
    <t>Темиржанова Кунсулу Сейтахметовна</t>
  </si>
  <si>
    <t>екінші</t>
  </si>
  <si>
    <t>4 В</t>
  </si>
  <si>
    <t>Шакенова Шынар  Айтымновна</t>
  </si>
  <si>
    <t>4 Г</t>
  </si>
  <si>
    <t>Жумжуманова Динара Муратовна</t>
  </si>
  <si>
    <t>4 Д</t>
  </si>
  <si>
    <t>Уалинова Айнур Жумагльдиновна</t>
  </si>
  <si>
    <t>4 Е</t>
  </si>
  <si>
    <t>Зорький Жанаргүл</t>
  </si>
  <si>
    <t>4 Ж</t>
  </si>
  <si>
    <t>Амренова Сания Құттыбаевна</t>
  </si>
  <si>
    <t>4 З</t>
  </si>
  <si>
    <t>Карагасекова Жанат Саимовна</t>
  </si>
  <si>
    <t>с/з</t>
  </si>
  <si>
    <t>4 И</t>
  </si>
  <si>
    <t xml:space="preserve"> </t>
  </si>
  <si>
    <t>жалпы</t>
  </si>
  <si>
    <t>Мектеп директоры :                    М.К. Мамбетова</t>
  </si>
  <si>
    <t>Количественный анализ  11 класс</t>
  </si>
  <si>
    <t>Количественный анализ   9 класс</t>
  </si>
  <si>
    <t>Количественный анализ 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</si>
</sst>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2" xfId="0" applyFont="1" applyBorder="1" applyAlignment="1">
      <alignment horizontal="center" vertical="center" textRotation="90" wrapText="1"/>
    </xf>
    <xf numFmtId="0" fontId="0" fillId="0" borderId="0" xfId="0"/>
    <xf numFmtId="0" fontId="1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top"/>
    </xf>
    <xf numFmtId="9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9" fontId="4" fillId="0" borderId="1" xfId="0" applyNumberFormat="1" applyFont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/>
    <xf numFmtId="0" fontId="6" fillId="0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7"/>
  <sheetViews>
    <sheetView tabSelected="1" topLeftCell="C22" zoomScaleNormal="100" workbookViewId="0">
      <selection activeCell="AA21" sqref="AA21"/>
    </sheetView>
  </sheetViews>
  <sheetFormatPr defaultRowHeight="15" x14ac:dyDescent="0.25"/>
  <cols>
    <col min="1" max="1" width="14.5703125" customWidth="1"/>
    <col min="2" max="2" width="5.85546875" style="2" customWidth="1"/>
    <col min="3" max="3" width="20.5703125" customWidth="1"/>
    <col min="4" max="4" width="11.28515625" customWidth="1"/>
    <col min="5" max="5" width="5" customWidth="1"/>
    <col min="6" max="6" width="7.42578125" customWidth="1"/>
    <col min="7" max="7" width="5" customWidth="1"/>
    <col min="10" max="10" width="6.28515625" customWidth="1"/>
    <col min="11" max="11" width="6" customWidth="1"/>
    <col min="12" max="12" width="4.85546875" customWidth="1"/>
    <col min="13" max="13" width="5" customWidth="1"/>
    <col min="14" max="14" width="6.5703125" customWidth="1"/>
    <col min="15" max="15" width="5.5703125" customWidth="1"/>
    <col min="17" max="22" width="6.28515625" customWidth="1"/>
  </cols>
  <sheetData>
    <row r="1" spans="1:22" x14ac:dyDescent="0.25">
      <c r="C1" s="50" t="s">
        <v>84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2" ht="29.25" customHeight="1" x14ac:dyDescent="0.25">
      <c r="A2" s="48" t="s">
        <v>0</v>
      </c>
      <c r="B2" s="48" t="s">
        <v>12</v>
      </c>
      <c r="C2" s="48" t="s">
        <v>1</v>
      </c>
      <c r="D2" s="49" t="s">
        <v>2</v>
      </c>
      <c r="E2" s="49" t="s">
        <v>3</v>
      </c>
      <c r="F2" s="49" t="s">
        <v>4</v>
      </c>
      <c r="G2" s="49" t="s">
        <v>5</v>
      </c>
      <c r="H2" s="49" t="s">
        <v>6</v>
      </c>
      <c r="I2" s="52" t="s">
        <v>11</v>
      </c>
      <c r="J2" s="52"/>
      <c r="K2" s="52"/>
      <c r="L2" s="52"/>
      <c r="M2" s="52"/>
      <c r="N2" s="52"/>
      <c r="O2" s="52"/>
      <c r="P2" s="48" t="s">
        <v>10</v>
      </c>
      <c r="Q2" s="48"/>
      <c r="R2" s="48"/>
      <c r="S2" s="48"/>
      <c r="T2" s="48"/>
      <c r="U2" s="48"/>
      <c r="V2" s="48"/>
    </row>
    <row r="3" spans="1:22" ht="170.25" x14ac:dyDescent="0.25">
      <c r="A3" s="48"/>
      <c r="B3" s="48"/>
      <c r="C3" s="48"/>
      <c r="D3" s="49"/>
      <c r="E3" s="49"/>
      <c r="F3" s="49"/>
      <c r="G3" s="49"/>
      <c r="H3" s="49"/>
      <c r="I3" s="5" t="s">
        <v>7</v>
      </c>
      <c r="J3" s="4">
        <v>5</v>
      </c>
      <c r="K3" s="4">
        <v>4</v>
      </c>
      <c r="L3" s="4">
        <v>3</v>
      </c>
      <c r="M3" s="4">
        <v>2</v>
      </c>
      <c r="N3" s="5" t="s">
        <v>8</v>
      </c>
      <c r="O3" s="5" t="s">
        <v>9</v>
      </c>
      <c r="P3" s="12" t="s">
        <v>7</v>
      </c>
      <c r="Q3" s="11">
        <v>5</v>
      </c>
      <c r="R3" s="11">
        <v>4</v>
      </c>
      <c r="S3" s="11">
        <v>3</v>
      </c>
      <c r="T3" s="11">
        <v>2</v>
      </c>
      <c r="U3" s="12" t="s">
        <v>8</v>
      </c>
      <c r="V3" s="12" t="s">
        <v>9</v>
      </c>
    </row>
    <row r="4" spans="1:22" x14ac:dyDescent="0.25">
      <c r="A4" s="27" t="s">
        <v>50</v>
      </c>
      <c r="B4" s="28">
        <v>22</v>
      </c>
      <c r="C4" s="29" t="s">
        <v>53</v>
      </c>
      <c r="D4" s="27">
        <v>1</v>
      </c>
      <c r="E4" s="27">
        <v>17</v>
      </c>
      <c r="F4" s="27" t="s">
        <v>52</v>
      </c>
      <c r="G4" s="27" t="s">
        <v>21</v>
      </c>
      <c r="H4" s="27">
        <v>23</v>
      </c>
      <c r="I4" s="27">
        <v>23</v>
      </c>
      <c r="J4" s="27">
        <v>4</v>
      </c>
      <c r="K4" s="27">
        <v>9</v>
      </c>
      <c r="L4" s="27">
        <v>10</v>
      </c>
      <c r="M4" s="27">
        <v>0</v>
      </c>
      <c r="N4" s="27">
        <v>100</v>
      </c>
      <c r="O4" s="27">
        <v>56</v>
      </c>
      <c r="P4" s="27">
        <v>3</v>
      </c>
      <c r="Q4" s="27"/>
      <c r="R4" s="27">
        <v>2</v>
      </c>
      <c r="S4" s="27"/>
      <c r="T4" s="27">
        <v>1</v>
      </c>
      <c r="U4" s="42">
        <f>(Q4+R4+S4)*100/P4</f>
        <v>66.666666666666671</v>
      </c>
      <c r="V4" s="42">
        <f>(Q4+R4)*100/P4</f>
        <v>66.666666666666671</v>
      </c>
    </row>
    <row r="5" spans="1:22" x14ac:dyDescent="0.25">
      <c r="A5" s="27" t="s">
        <v>50</v>
      </c>
      <c r="B5" s="28">
        <v>22</v>
      </c>
      <c r="C5" s="29" t="s">
        <v>51</v>
      </c>
      <c r="D5" s="27" t="s">
        <v>17</v>
      </c>
      <c r="E5" s="27">
        <v>39</v>
      </c>
      <c r="F5" s="27" t="s">
        <v>20</v>
      </c>
      <c r="G5" s="27" t="s">
        <v>21</v>
      </c>
      <c r="H5" s="27">
        <v>25</v>
      </c>
      <c r="I5" s="27">
        <v>25</v>
      </c>
      <c r="J5" s="27">
        <v>0</v>
      </c>
      <c r="K5" s="27">
        <v>16</v>
      </c>
      <c r="L5" s="27">
        <v>9</v>
      </c>
      <c r="M5" s="27">
        <v>0</v>
      </c>
      <c r="N5" s="27">
        <v>100</v>
      </c>
      <c r="O5" s="27">
        <v>64</v>
      </c>
      <c r="P5" s="27">
        <v>3</v>
      </c>
      <c r="Q5" s="27"/>
      <c r="R5" s="27">
        <v>1</v>
      </c>
      <c r="S5" s="27">
        <v>1</v>
      </c>
      <c r="T5" s="27">
        <v>1</v>
      </c>
      <c r="U5" s="42">
        <f t="shared" ref="U5:U8" si="0">(Q5+R5+S5)*100/P5</f>
        <v>66.666666666666671</v>
      </c>
      <c r="V5" s="42">
        <f t="shared" ref="V5:V8" si="1">(Q5+R5)*100/P5</f>
        <v>33.333333333333336</v>
      </c>
    </row>
    <row r="6" spans="1:22" s="2" customFormat="1" x14ac:dyDescent="0.25">
      <c r="A6" s="27" t="s">
        <v>50</v>
      </c>
      <c r="B6" s="28">
        <v>22</v>
      </c>
      <c r="C6" s="29" t="s">
        <v>53</v>
      </c>
      <c r="D6" s="27">
        <v>1</v>
      </c>
      <c r="E6" s="27">
        <v>17</v>
      </c>
      <c r="F6" s="27" t="s">
        <v>31</v>
      </c>
      <c r="G6" s="27" t="s">
        <v>21</v>
      </c>
      <c r="H6" s="27">
        <v>27</v>
      </c>
      <c r="I6" s="27">
        <v>26</v>
      </c>
      <c r="J6" s="27">
        <v>0</v>
      </c>
      <c r="K6" s="27">
        <v>14</v>
      </c>
      <c r="L6" s="27">
        <v>11</v>
      </c>
      <c r="M6" s="27">
        <v>2</v>
      </c>
      <c r="N6" s="27">
        <v>96</v>
      </c>
      <c r="O6" s="27">
        <v>54</v>
      </c>
      <c r="P6" s="27">
        <v>4</v>
      </c>
      <c r="Q6" s="27"/>
      <c r="R6" s="27">
        <v>3</v>
      </c>
      <c r="S6" s="27">
        <v>1</v>
      </c>
      <c r="T6" s="27"/>
      <c r="U6" s="42">
        <f t="shared" si="0"/>
        <v>100</v>
      </c>
      <c r="V6" s="42">
        <f t="shared" si="1"/>
        <v>75</v>
      </c>
    </row>
    <row r="7" spans="1:22" x14ac:dyDescent="0.25">
      <c r="A7" s="27" t="s">
        <v>50</v>
      </c>
      <c r="B7" s="28">
        <v>22</v>
      </c>
      <c r="C7" s="29" t="s">
        <v>54</v>
      </c>
      <c r="D7" s="27">
        <v>1</v>
      </c>
      <c r="E7" s="27">
        <v>16</v>
      </c>
      <c r="F7" s="27" t="s">
        <v>19</v>
      </c>
      <c r="G7" s="27" t="s">
        <v>21</v>
      </c>
      <c r="H7" s="27">
        <v>24</v>
      </c>
      <c r="I7" s="27">
        <v>17</v>
      </c>
      <c r="J7" s="27">
        <v>0</v>
      </c>
      <c r="K7" s="27">
        <v>6</v>
      </c>
      <c r="L7" s="27">
        <v>7</v>
      </c>
      <c r="M7" s="27">
        <v>4</v>
      </c>
      <c r="N7" s="27">
        <v>72</v>
      </c>
      <c r="O7" s="27">
        <v>33</v>
      </c>
      <c r="P7" s="27">
        <v>3</v>
      </c>
      <c r="Q7" s="27"/>
      <c r="R7" s="27">
        <v>2</v>
      </c>
      <c r="S7" s="27">
        <v>1</v>
      </c>
      <c r="T7" s="27"/>
      <c r="U7" s="42">
        <f t="shared" si="0"/>
        <v>100</v>
      </c>
      <c r="V7" s="42">
        <f t="shared" si="1"/>
        <v>66.666666666666671</v>
      </c>
    </row>
    <row r="8" spans="1:22" x14ac:dyDescent="0.25">
      <c r="A8" s="27" t="s">
        <v>50</v>
      </c>
      <c r="B8" s="28">
        <v>22</v>
      </c>
      <c r="C8" s="29" t="s">
        <v>43</v>
      </c>
      <c r="D8" s="27">
        <v>1</v>
      </c>
      <c r="E8" s="27">
        <v>13</v>
      </c>
      <c r="F8" s="27" t="s">
        <v>23</v>
      </c>
      <c r="G8" s="27" t="s">
        <v>21</v>
      </c>
      <c r="H8" s="27">
        <v>23</v>
      </c>
      <c r="I8" s="27">
        <v>18</v>
      </c>
      <c r="J8" s="27">
        <v>0</v>
      </c>
      <c r="K8" s="27">
        <v>5</v>
      </c>
      <c r="L8" s="27">
        <v>12</v>
      </c>
      <c r="M8" s="27">
        <v>1</v>
      </c>
      <c r="N8" s="27">
        <v>94</v>
      </c>
      <c r="O8" s="27">
        <v>28</v>
      </c>
      <c r="P8" s="27">
        <v>3</v>
      </c>
      <c r="Q8" s="27"/>
      <c r="R8" s="27">
        <v>1</v>
      </c>
      <c r="S8" s="27">
        <v>2</v>
      </c>
      <c r="T8" s="27"/>
      <c r="U8" s="42">
        <f t="shared" si="0"/>
        <v>100</v>
      </c>
      <c r="V8" s="42">
        <f t="shared" si="1"/>
        <v>33.333333333333336</v>
      </c>
    </row>
    <row r="9" spans="1:22" s="2" customFormat="1" x14ac:dyDescent="0.25">
      <c r="A9" s="27"/>
      <c r="B9" s="28"/>
      <c r="C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63">
        <f>SUM(P4:P8)</f>
        <v>16</v>
      </c>
      <c r="Q9" s="63">
        <f t="shared" ref="Q9:T9" si="2">SUM(Q4:Q8)</f>
        <v>0</v>
      </c>
      <c r="R9" s="63">
        <f t="shared" si="2"/>
        <v>9</v>
      </c>
      <c r="S9" s="63">
        <f t="shared" si="2"/>
        <v>5</v>
      </c>
      <c r="T9" s="63">
        <f t="shared" si="2"/>
        <v>2</v>
      </c>
      <c r="U9" s="64">
        <f>AVERAGE(U4:U8)</f>
        <v>86.666666666666671</v>
      </c>
      <c r="V9" s="64">
        <f>AVERAGE(V4:V8)</f>
        <v>55</v>
      </c>
    </row>
    <row r="10" spans="1:22" x14ac:dyDescent="0.25">
      <c r="A10" s="27" t="s">
        <v>33</v>
      </c>
      <c r="B10" s="28">
        <v>22</v>
      </c>
      <c r="C10" s="27" t="s">
        <v>34</v>
      </c>
      <c r="D10" s="27" t="s">
        <v>17</v>
      </c>
      <c r="E10" s="27">
        <v>31</v>
      </c>
      <c r="F10" s="27" t="s">
        <v>52</v>
      </c>
      <c r="G10" s="27" t="s">
        <v>21</v>
      </c>
      <c r="H10" s="27">
        <v>23</v>
      </c>
      <c r="I10" s="27">
        <v>23</v>
      </c>
      <c r="J10" s="27">
        <v>4</v>
      </c>
      <c r="K10" s="27">
        <v>10</v>
      </c>
      <c r="L10" s="27">
        <v>9</v>
      </c>
      <c r="M10" s="27">
        <v>0</v>
      </c>
      <c r="N10" s="27">
        <v>100</v>
      </c>
      <c r="O10" s="27">
        <v>61</v>
      </c>
      <c r="P10" s="27">
        <v>4</v>
      </c>
      <c r="Q10" s="27"/>
      <c r="R10" s="27">
        <v>1</v>
      </c>
      <c r="S10" s="27">
        <v>2</v>
      </c>
      <c r="T10" s="27">
        <v>1</v>
      </c>
      <c r="U10" s="42">
        <f>(Q10+R10+S10)*100/P10</f>
        <v>75</v>
      </c>
      <c r="V10" s="42">
        <f>(Q10+R10)*100/P10</f>
        <v>25</v>
      </c>
    </row>
    <row r="11" spans="1:22" s="2" customFormat="1" x14ac:dyDescent="0.25">
      <c r="A11" s="27" t="s">
        <v>33</v>
      </c>
      <c r="B11" s="28">
        <v>22</v>
      </c>
      <c r="C11" s="27" t="s">
        <v>35</v>
      </c>
      <c r="D11" s="27">
        <v>1</v>
      </c>
      <c r="E11" s="27">
        <v>13</v>
      </c>
      <c r="F11" s="27" t="s">
        <v>20</v>
      </c>
      <c r="G11" s="27" t="s">
        <v>21</v>
      </c>
      <c r="H11" s="27">
        <v>25</v>
      </c>
      <c r="I11" s="27">
        <v>25</v>
      </c>
      <c r="J11" s="27">
        <v>2</v>
      </c>
      <c r="K11" s="27">
        <v>14</v>
      </c>
      <c r="L11" s="27">
        <v>9</v>
      </c>
      <c r="M11" s="27">
        <v>0</v>
      </c>
      <c r="N11" s="27">
        <v>100</v>
      </c>
      <c r="O11" s="27">
        <v>64</v>
      </c>
      <c r="P11" s="27">
        <v>4</v>
      </c>
      <c r="Q11" s="27"/>
      <c r="R11" s="27">
        <v>1</v>
      </c>
      <c r="S11" s="27">
        <v>3</v>
      </c>
      <c r="T11" s="27"/>
      <c r="U11" s="42">
        <f t="shared" ref="U11:U54" si="3">(Q11+R11+S11)*100/P11</f>
        <v>100</v>
      </c>
      <c r="V11" s="42">
        <f t="shared" ref="V11:V54" si="4">(Q11+R11)*100/P11</f>
        <v>25</v>
      </c>
    </row>
    <row r="12" spans="1:22" s="2" customFormat="1" x14ac:dyDescent="0.25">
      <c r="A12" s="27" t="s">
        <v>33</v>
      </c>
      <c r="B12" s="28">
        <v>22</v>
      </c>
      <c r="C12" s="27" t="s">
        <v>35</v>
      </c>
      <c r="D12" s="27">
        <v>1</v>
      </c>
      <c r="E12" s="27">
        <v>13</v>
      </c>
      <c r="F12" s="27" t="s">
        <v>31</v>
      </c>
      <c r="G12" s="27" t="s">
        <v>21</v>
      </c>
      <c r="H12" s="27">
        <v>27</v>
      </c>
      <c r="I12" s="27">
        <v>27</v>
      </c>
      <c r="J12" s="27">
        <v>1</v>
      </c>
      <c r="K12" s="27">
        <v>18</v>
      </c>
      <c r="L12" s="27">
        <v>8</v>
      </c>
      <c r="M12" s="27">
        <v>0</v>
      </c>
      <c r="N12" s="27">
        <v>100</v>
      </c>
      <c r="O12" s="27">
        <v>70</v>
      </c>
      <c r="P12" s="27">
        <v>4</v>
      </c>
      <c r="Q12" s="27"/>
      <c r="R12" s="27"/>
      <c r="S12" s="27">
        <v>4</v>
      </c>
      <c r="T12" s="27"/>
      <c r="U12" s="42">
        <f t="shared" si="3"/>
        <v>100</v>
      </c>
      <c r="V12" s="42">
        <f t="shared" si="4"/>
        <v>0</v>
      </c>
    </row>
    <row r="13" spans="1:22" x14ac:dyDescent="0.25">
      <c r="A13" s="27" t="s">
        <v>33</v>
      </c>
      <c r="B13" s="28">
        <v>22</v>
      </c>
      <c r="C13" s="27" t="s">
        <v>35</v>
      </c>
      <c r="D13" s="27">
        <v>1</v>
      </c>
      <c r="E13" s="27">
        <v>13</v>
      </c>
      <c r="F13" s="27" t="s">
        <v>19</v>
      </c>
      <c r="G13" s="27" t="s">
        <v>21</v>
      </c>
      <c r="H13" s="27">
        <v>24</v>
      </c>
      <c r="I13" s="27">
        <v>21</v>
      </c>
      <c r="J13" s="27">
        <v>0</v>
      </c>
      <c r="K13" s="27">
        <v>9</v>
      </c>
      <c r="L13" s="27">
        <v>12</v>
      </c>
      <c r="M13" s="27">
        <v>0</v>
      </c>
      <c r="N13" s="27">
        <v>100</v>
      </c>
      <c r="O13" s="27">
        <v>43</v>
      </c>
      <c r="P13" s="27">
        <v>2</v>
      </c>
      <c r="Q13" s="27"/>
      <c r="R13" s="27"/>
      <c r="S13" s="27">
        <v>2</v>
      </c>
      <c r="T13" s="27"/>
      <c r="U13" s="42">
        <f t="shared" si="3"/>
        <v>100</v>
      </c>
      <c r="V13" s="42">
        <f t="shared" si="4"/>
        <v>0</v>
      </c>
    </row>
    <row r="14" spans="1:22" s="2" customFormat="1" x14ac:dyDescent="0.25">
      <c r="A14" s="27" t="s">
        <v>33</v>
      </c>
      <c r="B14" s="28">
        <v>22</v>
      </c>
      <c r="C14" s="27" t="s">
        <v>34</v>
      </c>
      <c r="D14" s="27" t="s">
        <v>17</v>
      </c>
      <c r="E14" s="27">
        <v>31</v>
      </c>
      <c r="F14" s="27" t="s">
        <v>23</v>
      </c>
      <c r="G14" s="27" t="s">
        <v>21</v>
      </c>
      <c r="H14" s="27">
        <v>23</v>
      </c>
      <c r="I14" s="27">
        <v>21</v>
      </c>
      <c r="J14" s="27">
        <v>0</v>
      </c>
      <c r="K14" s="27">
        <v>9</v>
      </c>
      <c r="L14" s="27">
        <v>12</v>
      </c>
      <c r="M14" s="27">
        <v>0</v>
      </c>
      <c r="N14" s="27">
        <v>100</v>
      </c>
      <c r="O14" s="27">
        <v>43</v>
      </c>
      <c r="P14" s="27">
        <v>4</v>
      </c>
      <c r="Q14" s="27"/>
      <c r="R14" s="27">
        <v>1</v>
      </c>
      <c r="S14" s="27">
        <v>3</v>
      </c>
      <c r="T14" s="27">
        <v>0</v>
      </c>
      <c r="U14" s="42">
        <f t="shared" si="3"/>
        <v>100</v>
      </c>
      <c r="V14" s="42">
        <f t="shared" si="4"/>
        <v>25</v>
      </c>
    </row>
    <row r="15" spans="1:22" s="2" customFormat="1" x14ac:dyDescent="0.25">
      <c r="A15" s="27"/>
      <c r="B15" s="28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63">
        <f>SUM(P10:P14)</f>
        <v>18</v>
      </c>
      <c r="Q15" s="63">
        <f t="shared" ref="Q15:T15" si="5">SUM(Q10:Q14)</f>
        <v>0</v>
      </c>
      <c r="R15" s="63">
        <f t="shared" si="5"/>
        <v>3</v>
      </c>
      <c r="S15" s="63">
        <f t="shared" si="5"/>
        <v>14</v>
      </c>
      <c r="T15" s="63">
        <f t="shared" si="5"/>
        <v>1</v>
      </c>
      <c r="U15" s="64">
        <f>AVERAGE(U10:U14)</f>
        <v>95</v>
      </c>
      <c r="V15" s="64">
        <f>AVERAGE(V10:V14)</f>
        <v>15</v>
      </c>
    </row>
    <row r="16" spans="1:22" s="2" customFormat="1" x14ac:dyDescent="0.25">
      <c r="A16" s="27" t="s">
        <v>38</v>
      </c>
      <c r="B16" s="28">
        <v>22</v>
      </c>
      <c r="C16" s="27" t="s">
        <v>39</v>
      </c>
      <c r="D16" s="27" t="s">
        <v>17</v>
      </c>
      <c r="E16" s="27">
        <v>27</v>
      </c>
      <c r="F16" s="27" t="s">
        <v>52</v>
      </c>
      <c r="G16" s="27" t="s">
        <v>21</v>
      </c>
      <c r="H16" s="27">
        <v>23</v>
      </c>
      <c r="I16" s="27">
        <v>23</v>
      </c>
      <c r="J16" s="27">
        <v>4</v>
      </c>
      <c r="K16" s="27">
        <v>16</v>
      </c>
      <c r="L16" s="27">
        <v>3</v>
      </c>
      <c r="M16" s="27">
        <v>0</v>
      </c>
      <c r="N16" s="27">
        <v>100</v>
      </c>
      <c r="O16" s="27">
        <v>87</v>
      </c>
      <c r="P16" s="27">
        <v>3</v>
      </c>
      <c r="Q16" s="27"/>
      <c r="R16" s="27"/>
      <c r="S16" s="27">
        <v>3</v>
      </c>
      <c r="T16" s="27"/>
      <c r="U16" s="42">
        <f t="shared" si="3"/>
        <v>100</v>
      </c>
      <c r="V16" s="42">
        <f t="shared" si="4"/>
        <v>0</v>
      </c>
    </row>
    <row r="17" spans="1:25" x14ac:dyDescent="0.25">
      <c r="A17" s="27" t="s">
        <v>38</v>
      </c>
      <c r="B17" s="28">
        <v>22</v>
      </c>
      <c r="C17" s="27" t="s">
        <v>39</v>
      </c>
      <c r="D17" s="27" t="s">
        <v>17</v>
      </c>
      <c r="E17" s="27">
        <v>27</v>
      </c>
      <c r="F17" s="27" t="s">
        <v>20</v>
      </c>
      <c r="G17" s="27" t="s">
        <v>21</v>
      </c>
      <c r="H17" s="27">
        <v>26</v>
      </c>
      <c r="I17" s="27">
        <v>25</v>
      </c>
      <c r="J17" s="27">
        <v>0</v>
      </c>
      <c r="K17" s="27">
        <v>19</v>
      </c>
      <c r="L17" s="27">
        <v>6</v>
      </c>
      <c r="M17" s="27">
        <v>0</v>
      </c>
      <c r="N17" s="27">
        <v>100</v>
      </c>
      <c r="O17" s="27">
        <v>76</v>
      </c>
      <c r="P17" s="27">
        <v>2</v>
      </c>
      <c r="Q17" s="27"/>
      <c r="R17" s="27"/>
      <c r="S17" s="27">
        <v>1</v>
      </c>
      <c r="T17" s="27">
        <v>1</v>
      </c>
      <c r="U17" s="42">
        <f t="shared" si="3"/>
        <v>50</v>
      </c>
      <c r="V17" s="42">
        <f t="shared" si="4"/>
        <v>0</v>
      </c>
    </row>
    <row r="18" spans="1:25" x14ac:dyDescent="0.25">
      <c r="A18" s="27" t="s">
        <v>38</v>
      </c>
      <c r="B18" s="28">
        <v>22</v>
      </c>
      <c r="C18" s="27" t="s">
        <v>39</v>
      </c>
      <c r="D18" s="27" t="s">
        <v>17</v>
      </c>
      <c r="E18" s="27">
        <v>27</v>
      </c>
      <c r="F18" s="27" t="s">
        <v>31</v>
      </c>
      <c r="G18" s="27" t="s">
        <v>21</v>
      </c>
      <c r="H18" s="27">
        <v>27</v>
      </c>
      <c r="I18" s="27">
        <v>27</v>
      </c>
      <c r="J18" s="27">
        <v>4</v>
      </c>
      <c r="K18" s="27">
        <v>19</v>
      </c>
      <c r="L18" s="27">
        <v>4</v>
      </c>
      <c r="M18" s="27">
        <v>0</v>
      </c>
      <c r="N18" s="27">
        <v>100</v>
      </c>
      <c r="O18" s="27">
        <v>85</v>
      </c>
      <c r="P18" s="27">
        <v>5</v>
      </c>
      <c r="Q18" s="27"/>
      <c r="R18" s="27"/>
      <c r="S18" s="27">
        <v>5</v>
      </c>
      <c r="T18" s="27"/>
      <c r="U18" s="42">
        <f t="shared" si="3"/>
        <v>100</v>
      </c>
      <c r="V18" s="42">
        <f t="shared" si="4"/>
        <v>0</v>
      </c>
    </row>
    <row r="19" spans="1:25" s="2" customFormat="1" x14ac:dyDescent="0.25">
      <c r="A19" s="27" t="s">
        <v>38</v>
      </c>
      <c r="B19" s="28">
        <v>22</v>
      </c>
      <c r="C19" s="27" t="s">
        <v>40</v>
      </c>
      <c r="D19" s="27" t="s">
        <v>17</v>
      </c>
      <c r="E19" s="27">
        <v>31</v>
      </c>
      <c r="F19" s="27" t="s">
        <v>19</v>
      </c>
      <c r="G19" s="27" t="s">
        <v>21</v>
      </c>
      <c r="H19" s="27">
        <v>24</v>
      </c>
      <c r="I19" s="27">
        <v>19</v>
      </c>
      <c r="J19" s="27">
        <v>7</v>
      </c>
      <c r="K19" s="27">
        <v>12</v>
      </c>
      <c r="L19" s="27">
        <v>0</v>
      </c>
      <c r="M19" s="27">
        <v>0</v>
      </c>
      <c r="N19" s="27">
        <v>100</v>
      </c>
      <c r="O19" s="27">
        <v>100</v>
      </c>
      <c r="P19" s="27">
        <v>3</v>
      </c>
      <c r="Q19" s="27"/>
      <c r="R19" s="27"/>
      <c r="S19" s="27">
        <v>3</v>
      </c>
      <c r="T19" s="27"/>
      <c r="U19" s="42">
        <f t="shared" si="3"/>
        <v>100</v>
      </c>
      <c r="V19" s="42">
        <f t="shared" si="4"/>
        <v>0</v>
      </c>
    </row>
    <row r="20" spans="1:25" s="2" customFormat="1" x14ac:dyDescent="0.25">
      <c r="A20" s="27" t="s">
        <v>38</v>
      </c>
      <c r="B20" s="28">
        <v>22</v>
      </c>
      <c r="C20" s="27" t="s">
        <v>40</v>
      </c>
      <c r="D20" s="27" t="s">
        <v>17</v>
      </c>
      <c r="E20" s="27">
        <v>31</v>
      </c>
      <c r="F20" s="27" t="s">
        <v>23</v>
      </c>
      <c r="G20" s="27" t="s">
        <v>21</v>
      </c>
      <c r="H20" s="27">
        <v>23</v>
      </c>
      <c r="I20" s="27">
        <v>22</v>
      </c>
      <c r="J20" s="27">
        <v>0</v>
      </c>
      <c r="K20" s="27">
        <v>8</v>
      </c>
      <c r="L20" s="27">
        <v>14</v>
      </c>
      <c r="M20" s="27">
        <v>0</v>
      </c>
      <c r="N20" s="27">
        <v>100</v>
      </c>
      <c r="O20" s="27">
        <v>100</v>
      </c>
      <c r="P20" s="27">
        <v>4</v>
      </c>
      <c r="Q20" s="27"/>
      <c r="R20" s="27">
        <v>1</v>
      </c>
      <c r="S20" s="27">
        <v>3</v>
      </c>
      <c r="T20" s="27">
        <v>0</v>
      </c>
      <c r="U20" s="42">
        <f t="shared" si="3"/>
        <v>100</v>
      </c>
      <c r="V20" s="42">
        <f t="shared" si="4"/>
        <v>25</v>
      </c>
    </row>
    <row r="21" spans="1:25" s="2" customFormat="1" x14ac:dyDescent="0.25">
      <c r="A21" s="27"/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30">
        <f>SUM(P16:P20)</f>
        <v>17</v>
      </c>
      <c r="Q21" s="30">
        <f t="shared" ref="Q21:T21" si="6">SUM(Q16:Q20)</f>
        <v>0</v>
      </c>
      <c r="R21" s="30">
        <f t="shared" si="6"/>
        <v>1</v>
      </c>
      <c r="S21" s="30">
        <f t="shared" si="6"/>
        <v>15</v>
      </c>
      <c r="T21" s="30">
        <f t="shared" si="6"/>
        <v>1</v>
      </c>
      <c r="U21" s="43">
        <f>AVERAGE(U16:U20)</f>
        <v>90</v>
      </c>
      <c r="V21" s="43">
        <f>AVERAGE(V16:V20)</f>
        <v>5</v>
      </c>
    </row>
    <row r="22" spans="1:25" x14ac:dyDescent="0.25">
      <c r="A22" s="27" t="s">
        <v>44</v>
      </c>
      <c r="B22" s="28">
        <v>22</v>
      </c>
      <c r="C22" s="29" t="s">
        <v>45</v>
      </c>
      <c r="D22" s="27">
        <v>1</v>
      </c>
      <c r="E22" s="27">
        <v>10</v>
      </c>
      <c r="F22" s="27" t="s">
        <v>52</v>
      </c>
      <c r="G22" s="27" t="s">
        <v>21</v>
      </c>
      <c r="H22" s="27">
        <v>23</v>
      </c>
      <c r="I22" s="27">
        <v>22</v>
      </c>
      <c r="J22" s="27">
        <v>10</v>
      </c>
      <c r="K22" s="27">
        <v>12</v>
      </c>
      <c r="L22" s="27">
        <v>0</v>
      </c>
      <c r="M22" s="27">
        <v>0</v>
      </c>
      <c r="N22" s="27">
        <v>100</v>
      </c>
      <c r="O22" s="27">
        <v>100</v>
      </c>
      <c r="P22" s="27">
        <v>4</v>
      </c>
      <c r="Q22" s="27"/>
      <c r="R22" s="27">
        <v>1</v>
      </c>
      <c r="S22" s="27">
        <v>3</v>
      </c>
      <c r="T22" s="27"/>
      <c r="U22" s="42">
        <f t="shared" si="3"/>
        <v>100</v>
      </c>
      <c r="V22" s="42">
        <f t="shared" si="4"/>
        <v>25</v>
      </c>
    </row>
    <row r="23" spans="1:25" s="2" customFormat="1" x14ac:dyDescent="0.25">
      <c r="A23" s="27" t="s">
        <v>44</v>
      </c>
      <c r="B23" s="28">
        <v>22</v>
      </c>
      <c r="C23" s="29" t="s">
        <v>45</v>
      </c>
      <c r="D23" s="27">
        <v>1</v>
      </c>
      <c r="E23" s="27">
        <v>10</v>
      </c>
      <c r="F23" s="27" t="s">
        <v>20</v>
      </c>
      <c r="G23" s="27" t="s">
        <v>21</v>
      </c>
      <c r="H23" s="27">
        <v>25</v>
      </c>
      <c r="I23" s="27">
        <v>25</v>
      </c>
      <c r="J23" s="27">
        <v>5</v>
      </c>
      <c r="K23" s="27">
        <v>20</v>
      </c>
      <c r="L23" s="27">
        <v>0</v>
      </c>
      <c r="M23" s="27">
        <v>0</v>
      </c>
      <c r="N23" s="27">
        <v>100</v>
      </c>
      <c r="O23" s="27">
        <v>100</v>
      </c>
      <c r="P23" s="27">
        <v>3</v>
      </c>
      <c r="Q23" s="27"/>
      <c r="R23" s="27">
        <v>1</v>
      </c>
      <c r="S23" s="27">
        <v>2</v>
      </c>
      <c r="T23" s="27"/>
      <c r="U23" s="42">
        <f t="shared" si="3"/>
        <v>100</v>
      </c>
      <c r="V23" s="42">
        <f t="shared" si="4"/>
        <v>33.333333333333336</v>
      </c>
    </row>
    <row r="24" spans="1:25" x14ac:dyDescent="0.25">
      <c r="A24" s="27" t="s">
        <v>44</v>
      </c>
      <c r="B24" s="28">
        <v>22</v>
      </c>
      <c r="C24" s="29" t="s">
        <v>46</v>
      </c>
      <c r="D24" s="27" t="s">
        <v>47</v>
      </c>
      <c r="E24" s="27">
        <v>10</v>
      </c>
      <c r="F24" s="27" t="s">
        <v>31</v>
      </c>
      <c r="G24" s="27" t="s">
        <v>21</v>
      </c>
      <c r="H24" s="27">
        <v>27</v>
      </c>
      <c r="I24" s="27">
        <v>23</v>
      </c>
      <c r="J24" s="27">
        <v>3</v>
      </c>
      <c r="K24" s="27">
        <v>18</v>
      </c>
      <c r="L24" s="27">
        <v>2</v>
      </c>
      <c r="M24" s="27">
        <v>0</v>
      </c>
      <c r="N24" s="27">
        <v>100</v>
      </c>
      <c r="O24" s="27">
        <v>91</v>
      </c>
      <c r="P24" s="27">
        <v>3</v>
      </c>
      <c r="Q24" s="27"/>
      <c r="R24" s="27">
        <v>3</v>
      </c>
      <c r="S24" s="27"/>
      <c r="T24" s="27"/>
      <c r="U24" s="42">
        <f t="shared" si="3"/>
        <v>100</v>
      </c>
      <c r="V24" s="42">
        <f t="shared" si="4"/>
        <v>100</v>
      </c>
    </row>
    <row r="25" spans="1:25" s="2" customFormat="1" x14ac:dyDescent="0.25">
      <c r="A25" s="27" t="s">
        <v>44</v>
      </c>
      <c r="B25" s="28">
        <v>22</v>
      </c>
      <c r="C25" s="29" t="s">
        <v>48</v>
      </c>
      <c r="D25" s="27" t="s">
        <v>17</v>
      </c>
      <c r="E25" s="27">
        <v>9.5</v>
      </c>
      <c r="F25" s="27" t="s">
        <v>19</v>
      </c>
      <c r="G25" s="27" t="s">
        <v>21</v>
      </c>
      <c r="H25" s="27">
        <v>24</v>
      </c>
      <c r="I25" s="27">
        <v>21</v>
      </c>
      <c r="J25" s="27">
        <v>0</v>
      </c>
      <c r="K25" s="27">
        <v>14</v>
      </c>
      <c r="L25" s="27">
        <v>7</v>
      </c>
      <c r="M25" s="27">
        <v>0</v>
      </c>
      <c r="N25" s="27">
        <v>100</v>
      </c>
      <c r="O25" s="27">
        <v>67</v>
      </c>
      <c r="P25" s="27">
        <v>3</v>
      </c>
      <c r="Q25" s="27"/>
      <c r="R25" s="27">
        <v>2</v>
      </c>
      <c r="S25" s="27">
        <v>1</v>
      </c>
      <c r="T25" s="27"/>
      <c r="U25" s="42">
        <f t="shared" si="3"/>
        <v>100</v>
      </c>
      <c r="V25" s="42">
        <f t="shared" si="4"/>
        <v>66.666666666666671</v>
      </c>
    </row>
    <row r="26" spans="1:25" s="2" customFormat="1" x14ac:dyDescent="0.25">
      <c r="A26" s="27" t="s">
        <v>44</v>
      </c>
      <c r="B26" s="28">
        <v>22</v>
      </c>
      <c r="C26" s="29" t="s">
        <v>45</v>
      </c>
      <c r="D26" s="27">
        <v>1</v>
      </c>
      <c r="E26" s="27">
        <v>10</v>
      </c>
      <c r="F26" s="27" t="s">
        <v>23</v>
      </c>
      <c r="G26" s="27" t="s">
        <v>21</v>
      </c>
      <c r="H26" s="27">
        <v>23</v>
      </c>
      <c r="I26" s="27">
        <v>18</v>
      </c>
      <c r="J26" s="27">
        <v>4</v>
      </c>
      <c r="K26" s="27">
        <v>8</v>
      </c>
      <c r="L26" s="27">
        <v>6</v>
      </c>
      <c r="M26" s="27">
        <v>0</v>
      </c>
      <c r="N26" s="27">
        <v>100</v>
      </c>
      <c r="O26" s="27">
        <v>67</v>
      </c>
      <c r="P26" s="27">
        <v>3</v>
      </c>
      <c r="Q26" s="27"/>
      <c r="R26" s="27">
        <v>1</v>
      </c>
      <c r="S26" s="27">
        <v>2</v>
      </c>
      <c r="T26" s="27"/>
      <c r="U26" s="42">
        <f t="shared" si="3"/>
        <v>100</v>
      </c>
      <c r="V26" s="42">
        <f t="shared" si="4"/>
        <v>33.333333333333336</v>
      </c>
    </row>
    <row r="27" spans="1:25" s="2" customFormat="1" x14ac:dyDescent="0.25">
      <c r="A27" s="27"/>
      <c r="B27" s="28"/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30">
        <f>SUM(P22:P26)</f>
        <v>16</v>
      </c>
      <c r="Q27" s="30">
        <f t="shared" ref="Q27:T27" si="7">SUM(Q22:Q26)</f>
        <v>0</v>
      </c>
      <c r="R27" s="30">
        <f t="shared" si="7"/>
        <v>8</v>
      </c>
      <c r="S27" s="30">
        <f t="shared" si="7"/>
        <v>8</v>
      </c>
      <c r="T27" s="30">
        <f t="shared" si="7"/>
        <v>0</v>
      </c>
      <c r="U27" s="43">
        <f>AVERAGE(U22:U26)</f>
        <v>100</v>
      </c>
      <c r="V27" s="43">
        <f>AVERAGE(V22:V26)</f>
        <v>51.666666666666664</v>
      </c>
    </row>
    <row r="28" spans="1:25" s="2" customFormat="1" x14ac:dyDescent="0.25">
      <c r="A28" s="28" t="s">
        <v>13</v>
      </c>
      <c r="B28" s="28">
        <v>22</v>
      </c>
      <c r="C28" s="28" t="s">
        <v>15</v>
      </c>
      <c r="D28" s="28" t="s">
        <v>18</v>
      </c>
      <c r="E28" s="28">
        <v>23</v>
      </c>
      <c r="F28" s="28" t="s">
        <v>52</v>
      </c>
      <c r="G28" s="28" t="s">
        <v>21</v>
      </c>
      <c r="H28" s="28">
        <v>23</v>
      </c>
      <c r="I28" s="28">
        <v>23</v>
      </c>
      <c r="J28" s="28">
        <v>6</v>
      </c>
      <c r="K28" s="28">
        <v>16</v>
      </c>
      <c r="L28" s="28">
        <v>1</v>
      </c>
      <c r="M28" s="28">
        <v>0</v>
      </c>
      <c r="N28" s="28">
        <v>100</v>
      </c>
      <c r="O28" s="28">
        <v>93</v>
      </c>
      <c r="P28" s="28">
        <v>24</v>
      </c>
      <c r="Q28" s="28">
        <v>6</v>
      </c>
      <c r="R28" s="28">
        <v>15</v>
      </c>
      <c r="S28" s="28">
        <v>3</v>
      </c>
      <c r="T28" s="28"/>
      <c r="U28" s="42">
        <f t="shared" si="3"/>
        <v>100</v>
      </c>
      <c r="V28" s="42">
        <f t="shared" si="4"/>
        <v>87.5</v>
      </c>
      <c r="Y28" s="2" t="s">
        <v>80</v>
      </c>
    </row>
    <row r="29" spans="1:25" s="2" customFormat="1" x14ac:dyDescent="0.25">
      <c r="A29" s="28" t="s">
        <v>13</v>
      </c>
      <c r="B29" s="28">
        <v>22</v>
      </c>
      <c r="C29" s="27" t="s">
        <v>16</v>
      </c>
      <c r="D29" s="27" t="s">
        <v>17</v>
      </c>
      <c r="E29" s="27">
        <v>24</v>
      </c>
      <c r="F29" s="27" t="s">
        <v>20</v>
      </c>
      <c r="G29" s="27" t="s">
        <v>21</v>
      </c>
      <c r="H29" s="27">
        <v>26</v>
      </c>
      <c r="I29" s="27">
        <v>23</v>
      </c>
      <c r="J29" s="27">
        <v>1</v>
      </c>
      <c r="K29" s="27">
        <v>12</v>
      </c>
      <c r="L29" s="27">
        <v>10</v>
      </c>
      <c r="M29" s="27">
        <v>0</v>
      </c>
      <c r="N29" s="27">
        <v>100</v>
      </c>
      <c r="O29" s="27">
        <v>56</v>
      </c>
      <c r="P29" s="27">
        <v>22</v>
      </c>
      <c r="Q29" s="27"/>
      <c r="R29" s="27">
        <v>14</v>
      </c>
      <c r="S29" s="27">
        <v>8</v>
      </c>
      <c r="T29" s="27"/>
      <c r="U29" s="42">
        <f t="shared" si="3"/>
        <v>100</v>
      </c>
      <c r="V29" s="42">
        <f t="shared" si="4"/>
        <v>63.636363636363633</v>
      </c>
    </row>
    <row r="30" spans="1:25" s="2" customFormat="1" x14ac:dyDescent="0.25">
      <c r="A30" s="28" t="s">
        <v>13</v>
      </c>
      <c r="B30" s="28">
        <v>22</v>
      </c>
      <c r="C30" s="28" t="s">
        <v>15</v>
      </c>
      <c r="D30" s="28" t="s">
        <v>18</v>
      </c>
      <c r="E30" s="28">
        <v>23</v>
      </c>
      <c r="F30" s="28" t="s">
        <v>31</v>
      </c>
      <c r="G30" s="28" t="s">
        <v>21</v>
      </c>
      <c r="H30" s="28">
        <v>27</v>
      </c>
      <c r="I30" s="28">
        <v>25</v>
      </c>
      <c r="J30" s="28">
        <v>3</v>
      </c>
      <c r="K30" s="28">
        <v>17</v>
      </c>
      <c r="L30" s="28">
        <v>5</v>
      </c>
      <c r="M30" s="28">
        <v>0</v>
      </c>
      <c r="N30" s="28">
        <v>100</v>
      </c>
      <c r="O30" s="28">
        <v>80</v>
      </c>
      <c r="P30" s="28">
        <v>26</v>
      </c>
      <c r="Q30" s="28">
        <v>10</v>
      </c>
      <c r="R30" s="28">
        <v>13</v>
      </c>
      <c r="S30" s="28">
        <v>3</v>
      </c>
      <c r="T30" s="28"/>
      <c r="U30" s="42">
        <f t="shared" si="3"/>
        <v>100</v>
      </c>
      <c r="V30" s="42">
        <f t="shared" si="4"/>
        <v>88.461538461538467</v>
      </c>
    </row>
    <row r="31" spans="1:25" s="2" customFormat="1" x14ac:dyDescent="0.25">
      <c r="A31" s="28" t="s">
        <v>13</v>
      </c>
      <c r="B31" s="28">
        <v>22</v>
      </c>
      <c r="C31" s="28" t="s">
        <v>14</v>
      </c>
      <c r="D31" s="28" t="s">
        <v>17</v>
      </c>
      <c r="E31" s="28">
        <v>34</v>
      </c>
      <c r="F31" s="28" t="s">
        <v>19</v>
      </c>
      <c r="G31" s="28" t="s">
        <v>21</v>
      </c>
      <c r="H31" s="28">
        <v>24</v>
      </c>
      <c r="I31" s="28">
        <v>21</v>
      </c>
      <c r="J31" s="28">
        <v>4</v>
      </c>
      <c r="K31" s="28">
        <v>10</v>
      </c>
      <c r="L31" s="28">
        <v>7</v>
      </c>
      <c r="M31" s="28">
        <v>0</v>
      </c>
      <c r="N31" s="28">
        <v>100</v>
      </c>
      <c r="O31" s="28">
        <v>66</v>
      </c>
      <c r="P31" s="28">
        <v>22</v>
      </c>
      <c r="Q31" s="28">
        <v>7</v>
      </c>
      <c r="R31" s="28">
        <v>6</v>
      </c>
      <c r="S31" s="28">
        <v>7</v>
      </c>
      <c r="T31" s="28">
        <v>2</v>
      </c>
      <c r="U31" s="42">
        <f t="shared" si="3"/>
        <v>90.909090909090907</v>
      </c>
      <c r="V31" s="42">
        <f t="shared" si="4"/>
        <v>59.090909090909093</v>
      </c>
    </row>
    <row r="32" spans="1:25" s="2" customFormat="1" x14ac:dyDescent="0.25">
      <c r="A32" s="28" t="s">
        <v>13</v>
      </c>
      <c r="B32" s="28">
        <v>22</v>
      </c>
      <c r="C32" s="27" t="s">
        <v>22</v>
      </c>
      <c r="D32" s="27" t="s">
        <v>17</v>
      </c>
      <c r="E32" s="27">
        <v>23</v>
      </c>
      <c r="F32" s="27" t="s">
        <v>23</v>
      </c>
      <c r="G32" s="27" t="s">
        <v>21</v>
      </c>
      <c r="H32" s="27">
        <v>23</v>
      </c>
      <c r="I32" s="27">
        <v>22</v>
      </c>
      <c r="J32" s="27">
        <v>0</v>
      </c>
      <c r="K32" s="27">
        <v>6</v>
      </c>
      <c r="L32" s="27">
        <v>16</v>
      </c>
      <c r="M32" s="27">
        <v>0</v>
      </c>
      <c r="N32" s="27">
        <v>100</v>
      </c>
      <c r="O32" s="27">
        <v>27</v>
      </c>
      <c r="P32" s="27">
        <v>21</v>
      </c>
      <c r="Q32" s="27">
        <v>2</v>
      </c>
      <c r="R32" s="27">
        <v>9</v>
      </c>
      <c r="S32" s="27">
        <v>9</v>
      </c>
      <c r="T32" s="27">
        <v>1</v>
      </c>
      <c r="U32" s="42">
        <f t="shared" si="3"/>
        <v>95.238095238095241</v>
      </c>
      <c r="V32" s="42">
        <f t="shared" si="4"/>
        <v>52.38095238095238</v>
      </c>
    </row>
    <row r="33" spans="1:22" s="2" customFormat="1" x14ac:dyDescent="0.25">
      <c r="A33" s="28"/>
      <c r="B33" s="2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30">
        <f>SUM(P28:P32)</f>
        <v>115</v>
      </c>
      <c r="Q33" s="30">
        <f t="shared" ref="Q33:T33" si="8">SUM(Q28:Q32)</f>
        <v>25</v>
      </c>
      <c r="R33" s="30">
        <f t="shared" si="8"/>
        <v>57</v>
      </c>
      <c r="S33" s="30">
        <f t="shared" si="8"/>
        <v>30</v>
      </c>
      <c r="T33" s="30">
        <f t="shared" si="8"/>
        <v>3</v>
      </c>
      <c r="U33" s="43">
        <f>AVERAGE(U28:U32)</f>
        <v>97.229437229437224</v>
      </c>
      <c r="V33" s="43">
        <f>AVERAGE(V28:V32)</f>
        <v>70.213952713952722</v>
      </c>
    </row>
    <row r="34" spans="1:22" x14ac:dyDescent="0.25">
      <c r="A34" s="27" t="s">
        <v>24</v>
      </c>
      <c r="B34" s="28">
        <v>22</v>
      </c>
      <c r="C34" s="27" t="s">
        <v>25</v>
      </c>
      <c r="D34" s="27" t="s">
        <v>17</v>
      </c>
      <c r="E34" s="27">
        <v>35</v>
      </c>
      <c r="F34" s="27" t="s">
        <v>52</v>
      </c>
      <c r="G34" s="27" t="s">
        <v>21</v>
      </c>
      <c r="H34" s="27">
        <v>12</v>
      </c>
      <c r="I34" s="27">
        <v>12</v>
      </c>
      <c r="J34" s="27">
        <v>5</v>
      </c>
      <c r="K34" s="27">
        <v>3</v>
      </c>
      <c r="L34" s="27">
        <v>4</v>
      </c>
      <c r="M34" s="27">
        <v>0</v>
      </c>
      <c r="N34" s="27">
        <v>100</v>
      </c>
      <c r="O34" s="27">
        <v>83</v>
      </c>
      <c r="P34" s="27">
        <v>1</v>
      </c>
      <c r="Q34" s="27"/>
      <c r="R34" s="27"/>
      <c r="S34" s="27">
        <v>1</v>
      </c>
      <c r="T34" s="27"/>
      <c r="U34" s="42">
        <f t="shared" si="3"/>
        <v>100</v>
      </c>
      <c r="V34" s="42">
        <f t="shared" si="4"/>
        <v>0</v>
      </c>
    </row>
    <row r="35" spans="1:22" s="2" customFormat="1" x14ac:dyDescent="0.25">
      <c r="A35" s="27" t="s">
        <v>24</v>
      </c>
      <c r="B35" s="28">
        <v>22</v>
      </c>
      <c r="C35" s="27" t="s">
        <v>27</v>
      </c>
      <c r="D35" s="27" t="s">
        <v>17</v>
      </c>
      <c r="E35" s="27">
        <v>25</v>
      </c>
      <c r="F35" s="27" t="s">
        <v>52</v>
      </c>
      <c r="G35" s="27" t="s">
        <v>21</v>
      </c>
      <c r="H35" s="27">
        <v>11</v>
      </c>
      <c r="I35" s="27">
        <v>11</v>
      </c>
      <c r="J35" s="27">
        <v>2</v>
      </c>
      <c r="K35" s="27">
        <v>5</v>
      </c>
      <c r="L35" s="27">
        <v>4</v>
      </c>
      <c r="M35" s="27">
        <v>0</v>
      </c>
      <c r="N35" s="27">
        <v>100</v>
      </c>
      <c r="O35" s="27">
        <v>63</v>
      </c>
      <c r="P35" s="27">
        <v>2</v>
      </c>
      <c r="Q35" s="27"/>
      <c r="R35" s="27">
        <v>1</v>
      </c>
      <c r="S35" s="27">
        <v>1</v>
      </c>
      <c r="T35" s="27"/>
      <c r="U35" s="42">
        <f t="shared" si="3"/>
        <v>100</v>
      </c>
      <c r="V35" s="42">
        <f t="shared" si="4"/>
        <v>50</v>
      </c>
    </row>
    <row r="36" spans="1:22" s="2" customFormat="1" x14ac:dyDescent="0.25">
      <c r="A36" s="27" t="s">
        <v>24</v>
      </c>
      <c r="B36" s="28">
        <v>22</v>
      </c>
      <c r="C36" s="27" t="s">
        <v>28</v>
      </c>
      <c r="D36" s="27" t="s">
        <v>17</v>
      </c>
      <c r="E36" s="27">
        <v>33</v>
      </c>
      <c r="F36" s="27" t="s">
        <v>20</v>
      </c>
      <c r="G36" s="27" t="s">
        <v>21</v>
      </c>
      <c r="H36" s="27">
        <v>13</v>
      </c>
      <c r="I36" s="27">
        <v>13</v>
      </c>
      <c r="J36" s="27">
        <v>0</v>
      </c>
      <c r="K36" s="27">
        <v>8</v>
      </c>
      <c r="L36" s="27">
        <v>5</v>
      </c>
      <c r="M36" s="27">
        <v>0</v>
      </c>
      <c r="N36" s="27">
        <v>100</v>
      </c>
      <c r="O36" s="27">
        <v>61</v>
      </c>
      <c r="P36" s="27">
        <v>3</v>
      </c>
      <c r="Q36" s="27"/>
      <c r="R36" s="27">
        <v>1</v>
      </c>
      <c r="S36" s="27">
        <v>2</v>
      </c>
      <c r="T36" s="27"/>
      <c r="U36" s="42">
        <f t="shared" si="3"/>
        <v>100</v>
      </c>
      <c r="V36" s="42">
        <f t="shared" si="4"/>
        <v>33.333333333333336</v>
      </c>
    </row>
    <row r="37" spans="1:22" s="2" customFormat="1" x14ac:dyDescent="0.25">
      <c r="A37" s="27" t="s">
        <v>24</v>
      </c>
      <c r="B37" s="28">
        <v>22</v>
      </c>
      <c r="C37" s="27" t="s">
        <v>29</v>
      </c>
      <c r="D37" s="27" t="s">
        <v>17</v>
      </c>
      <c r="E37" s="27">
        <v>20</v>
      </c>
      <c r="F37" s="27" t="s">
        <v>20</v>
      </c>
      <c r="G37" s="27" t="s">
        <v>21</v>
      </c>
      <c r="H37" s="27">
        <v>12</v>
      </c>
      <c r="I37" s="27">
        <v>12</v>
      </c>
      <c r="J37" s="27">
        <v>1</v>
      </c>
      <c r="K37" s="27">
        <v>6</v>
      </c>
      <c r="L37" s="27">
        <v>5</v>
      </c>
      <c r="M37" s="27">
        <v>0</v>
      </c>
      <c r="N37" s="27">
        <v>100</v>
      </c>
      <c r="O37" s="27">
        <v>58</v>
      </c>
      <c r="P37" s="31"/>
      <c r="Q37" s="31"/>
      <c r="R37" s="31"/>
      <c r="S37" s="31"/>
      <c r="T37" s="31"/>
      <c r="U37" s="42"/>
      <c r="V37" s="42"/>
    </row>
    <row r="38" spans="1:22" x14ac:dyDescent="0.25">
      <c r="A38" s="27" t="s">
        <v>24</v>
      </c>
      <c r="B38" s="28">
        <v>22</v>
      </c>
      <c r="C38" s="27" t="s">
        <v>27</v>
      </c>
      <c r="D38" s="27" t="s">
        <v>17</v>
      </c>
      <c r="E38" s="27">
        <v>25</v>
      </c>
      <c r="F38" s="27" t="s">
        <v>31</v>
      </c>
      <c r="G38" s="27" t="s">
        <v>21</v>
      </c>
      <c r="H38" s="27">
        <v>15</v>
      </c>
      <c r="I38" s="27">
        <v>15</v>
      </c>
      <c r="J38" s="27">
        <v>2</v>
      </c>
      <c r="K38" s="27">
        <v>9</v>
      </c>
      <c r="L38" s="27">
        <v>4</v>
      </c>
      <c r="M38" s="27">
        <v>0</v>
      </c>
      <c r="N38" s="27">
        <v>100</v>
      </c>
      <c r="O38" s="27">
        <v>71</v>
      </c>
      <c r="P38" s="27">
        <v>1</v>
      </c>
      <c r="Q38" s="27"/>
      <c r="R38" s="27">
        <v>1</v>
      </c>
      <c r="S38" s="27">
        <v>0</v>
      </c>
      <c r="T38" s="27"/>
      <c r="U38" s="42">
        <f t="shared" si="3"/>
        <v>100</v>
      </c>
      <c r="V38" s="42">
        <f t="shared" si="4"/>
        <v>100</v>
      </c>
    </row>
    <row r="39" spans="1:22" ht="23.25" customHeight="1" x14ac:dyDescent="0.25">
      <c r="A39" s="27" t="s">
        <v>24</v>
      </c>
      <c r="B39" s="28">
        <v>22</v>
      </c>
      <c r="C39" s="27" t="s">
        <v>29</v>
      </c>
      <c r="D39" s="27" t="s">
        <v>17</v>
      </c>
      <c r="E39" s="27">
        <v>20</v>
      </c>
      <c r="F39" s="27" t="s">
        <v>31</v>
      </c>
      <c r="G39" s="27" t="s">
        <v>21</v>
      </c>
      <c r="H39" s="27">
        <v>12</v>
      </c>
      <c r="I39" s="27">
        <v>10</v>
      </c>
      <c r="J39" s="27">
        <v>0</v>
      </c>
      <c r="K39" s="27">
        <v>7</v>
      </c>
      <c r="L39" s="27">
        <v>3</v>
      </c>
      <c r="M39" s="27">
        <v>0</v>
      </c>
      <c r="N39" s="27">
        <v>100</v>
      </c>
      <c r="O39" s="27">
        <v>70</v>
      </c>
      <c r="P39" s="27">
        <v>3</v>
      </c>
      <c r="Q39" s="27"/>
      <c r="R39" s="27">
        <v>3</v>
      </c>
      <c r="S39" s="27"/>
      <c r="T39" s="27"/>
      <c r="U39" s="42">
        <f t="shared" si="3"/>
        <v>100</v>
      </c>
      <c r="V39" s="42">
        <f t="shared" si="4"/>
        <v>100</v>
      </c>
    </row>
    <row r="40" spans="1:22" s="2" customFormat="1" ht="23.25" customHeight="1" x14ac:dyDescent="0.25">
      <c r="A40" s="27" t="s">
        <v>24</v>
      </c>
      <c r="B40" s="28">
        <v>22</v>
      </c>
      <c r="C40" s="27" t="s">
        <v>26</v>
      </c>
      <c r="D40" s="27" t="s">
        <v>17</v>
      </c>
      <c r="E40" s="27">
        <v>27</v>
      </c>
      <c r="F40" s="27" t="s">
        <v>19</v>
      </c>
      <c r="G40" s="27" t="s">
        <v>21</v>
      </c>
      <c r="H40" s="27">
        <v>24</v>
      </c>
      <c r="I40" s="27">
        <v>20</v>
      </c>
      <c r="J40" s="27">
        <v>0</v>
      </c>
      <c r="K40" s="27">
        <v>14</v>
      </c>
      <c r="L40" s="27">
        <v>2</v>
      </c>
      <c r="M40" s="27">
        <v>4</v>
      </c>
      <c r="N40" s="27">
        <v>80</v>
      </c>
      <c r="O40" s="27">
        <v>70</v>
      </c>
      <c r="P40" s="27">
        <v>3</v>
      </c>
      <c r="Q40" s="27"/>
      <c r="R40" s="27">
        <v>2</v>
      </c>
      <c r="S40" s="27"/>
      <c r="T40" s="27">
        <v>1</v>
      </c>
      <c r="U40" s="42">
        <f t="shared" si="3"/>
        <v>66.666666666666671</v>
      </c>
      <c r="V40" s="42">
        <f t="shared" si="4"/>
        <v>66.666666666666671</v>
      </c>
    </row>
    <row r="41" spans="1:22" s="2" customFormat="1" ht="23.25" customHeight="1" x14ac:dyDescent="0.25">
      <c r="A41" s="27" t="s">
        <v>24</v>
      </c>
      <c r="B41" s="28">
        <v>22</v>
      </c>
      <c r="C41" s="27" t="s">
        <v>25</v>
      </c>
      <c r="D41" s="27" t="s">
        <v>17</v>
      </c>
      <c r="E41" s="27">
        <v>35</v>
      </c>
      <c r="F41" s="27" t="s">
        <v>23</v>
      </c>
      <c r="G41" s="27" t="s">
        <v>21</v>
      </c>
      <c r="H41" s="27">
        <v>12</v>
      </c>
      <c r="I41" s="27">
        <v>10</v>
      </c>
      <c r="J41" s="27">
        <v>0</v>
      </c>
      <c r="K41" s="27">
        <v>4</v>
      </c>
      <c r="L41" s="27">
        <v>7</v>
      </c>
      <c r="M41" s="27">
        <v>1</v>
      </c>
      <c r="N41" s="27">
        <v>90</v>
      </c>
      <c r="O41" s="27">
        <v>50</v>
      </c>
      <c r="P41" s="27">
        <v>1</v>
      </c>
      <c r="Q41" s="27"/>
      <c r="R41" s="27"/>
      <c r="S41" s="27">
        <v>1</v>
      </c>
      <c r="T41" s="27"/>
      <c r="U41" s="42">
        <f t="shared" si="3"/>
        <v>100</v>
      </c>
      <c r="V41" s="42">
        <f t="shared" si="4"/>
        <v>0</v>
      </c>
    </row>
    <row r="42" spans="1:22" x14ac:dyDescent="0.25">
      <c r="A42" s="27" t="s">
        <v>24</v>
      </c>
      <c r="B42" s="28">
        <v>22</v>
      </c>
      <c r="C42" s="27" t="s">
        <v>26</v>
      </c>
      <c r="D42" s="27" t="s">
        <v>17</v>
      </c>
      <c r="E42" s="27">
        <v>27</v>
      </c>
      <c r="F42" s="27" t="s">
        <v>23</v>
      </c>
      <c r="G42" s="27" t="s">
        <v>21</v>
      </c>
      <c r="H42" s="27">
        <v>13</v>
      </c>
      <c r="I42" s="27">
        <v>11</v>
      </c>
      <c r="J42" s="27">
        <v>0</v>
      </c>
      <c r="K42" s="27">
        <v>6</v>
      </c>
      <c r="L42" s="27">
        <v>1</v>
      </c>
      <c r="M42" s="27">
        <v>4</v>
      </c>
      <c r="N42" s="27">
        <v>64</v>
      </c>
      <c r="O42" s="27">
        <v>55</v>
      </c>
      <c r="P42" s="27">
        <v>1</v>
      </c>
      <c r="Q42" s="27"/>
      <c r="R42" s="27"/>
      <c r="S42" s="27">
        <v>1</v>
      </c>
      <c r="T42" s="27"/>
      <c r="U42" s="42">
        <f t="shared" si="3"/>
        <v>100</v>
      </c>
      <c r="V42" s="42">
        <f t="shared" si="4"/>
        <v>0</v>
      </c>
    </row>
    <row r="43" spans="1:22" s="2" customFormat="1" x14ac:dyDescent="0.25">
      <c r="A43" s="27"/>
      <c r="B43" s="28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30">
        <f>SUM(P34:P42)</f>
        <v>15</v>
      </c>
      <c r="Q43" s="30">
        <f t="shared" ref="Q43:T43" si="9">SUM(Q34:Q42)</f>
        <v>0</v>
      </c>
      <c r="R43" s="30">
        <f t="shared" si="9"/>
        <v>8</v>
      </c>
      <c r="S43" s="30">
        <f t="shared" si="9"/>
        <v>6</v>
      </c>
      <c r="T43" s="30">
        <f t="shared" si="9"/>
        <v>1</v>
      </c>
      <c r="U43" s="43">
        <f>AVERAGE(U34:U42)</f>
        <v>95.833333333333329</v>
      </c>
      <c r="V43" s="43">
        <f>AVERAGE(V34:V42)</f>
        <v>43.750000000000007</v>
      </c>
    </row>
    <row r="44" spans="1:22" s="2" customFormat="1" x14ac:dyDescent="0.25">
      <c r="A44" s="27" t="s">
        <v>41</v>
      </c>
      <c r="B44" s="28">
        <v>22</v>
      </c>
      <c r="C44" s="29" t="s">
        <v>42</v>
      </c>
      <c r="D44" s="27" t="s">
        <v>17</v>
      </c>
      <c r="E44" s="27">
        <v>26</v>
      </c>
      <c r="F44" s="27" t="s">
        <v>52</v>
      </c>
      <c r="G44" s="27" t="s">
        <v>21</v>
      </c>
      <c r="H44" s="27">
        <v>23</v>
      </c>
      <c r="I44" s="27">
        <v>22</v>
      </c>
      <c r="J44" s="27">
        <v>0</v>
      </c>
      <c r="K44" s="27">
        <v>9</v>
      </c>
      <c r="L44" s="27">
        <v>13</v>
      </c>
      <c r="M44" s="27">
        <v>0</v>
      </c>
      <c r="N44" s="27">
        <v>100</v>
      </c>
      <c r="O44" s="27">
        <v>41</v>
      </c>
      <c r="P44" s="27">
        <v>4</v>
      </c>
      <c r="Q44" s="27"/>
      <c r="R44" s="27">
        <v>3</v>
      </c>
      <c r="S44" s="27">
        <v>1</v>
      </c>
      <c r="T44" s="27"/>
      <c r="U44" s="42">
        <f t="shared" si="3"/>
        <v>100</v>
      </c>
      <c r="V44" s="42">
        <f t="shared" si="4"/>
        <v>75</v>
      </c>
    </row>
    <row r="45" spans="1:22" ht="20.25" customHeight="1" x14ac:dyDescent="0.25">
      <c r="A45" s="27" t="s">
        <v>41</v>
      </c>
      <c r="B45" s="28">
        <v>22</v>
      </c>
      <c r="C45" s="29" t="s">
        <v>43</v>
      </c>
      <c r="D45" s="27">
        <v>1</v>
      </c>
      <c r="E45" s="27">
        <v>13</v>
      </c>
      <c r="F45" s="27" t="s">
        <v>20</v>
      </c>
      <c r="G45" s="27" t="s">
        <v>21</v>
      </c>
      <c r="H45" s="27">
        <v>25</v>
      </c>
      <c r="I45" s="27">
        <v>24</v>
      </c>
      <c r="J45" s="27">
        <v>0</v>
      </c>
      <c r="K45" s="27">
        <v>7</v>
      </c>
      <c r="L45" s="27">
        <v>16</v>
      </c>
      <c r="M45" s="27">
        <v>1</v>
      </c>
      <c r="N45" s="27">
        <v>96</v>
      </c>
      <c r="O45" s="27">
        <v>29</v>
      </c>
      <c r="P45" s="27">
        <v>4</v>
      </c>
      <c r="Q45" s="27"/>
      <c r="R45" s="27"/>
      <c r="S45" s="27">
        <v>2</v>
      </c>
      <c r="T45" s="27">
        <v>2</v>
      </c>
      <c r="U45" s="42">
        <f t="shared" si="3"/>
        <v>50</v>
      </c>
      <c r="V45" s="42">
        <f t="shared" si="4"/>
        <v>0</v>
      </c>
    </row>
    <row r="46" spans="1:22" s="2" customFormat="1" ht="20.25" customHeight="1" x14ac:dyDescent="0.25">
      <c r="A46" s="27" t="s">
        <v>41</v>
      </c>
      <c r="B46" s="28">
        <v>22</v>
      </c>
      <c r="C46" s="29" t="s">
        <v>42</v>
      </c>
      <c r="D46" s="27" t="s">
        <v>17</v>
      </c>
      <c r="E46" s="27">
        <v>26</v>
      </c>
      <c r="F46" s="27" t="s">
        <v>31</v>
      </c>
      <c r="G46" s="27" t="s">
        <v>21</v>
      </c>
      <c r="H46" s="27">
        <v>27</v>
      </c>
      <c r="I46" s="27">
        <v>27</v>
      </c>
      <c r="J46" s="27">
        <v>0</v>
      </c>
      <c r="K46" s="27">
        <v>12</v>
      </c>
      <c r="L46" s="27">
        <v>15</v>
      </c>
      <c r="M46" s="27">
        <v>0</v>
      </c>
      <c r="N46" s="27">
        <v>100</v>
      </c>
      <c r="O46" s="27">
        <v>44</v>
      </c>
      <c r="P46" s="27">
        <v>3</v>
      </c>
      <c r="Q46" s="27"/>
      <c r="R46" s="27">
        <v>3</v>
      </c>
      <c r="S46" s="27"/>
      <c r="T46" s="27"/>
      <c r="U46" s="42">
        <f t="shared" si="3"/>
        <v>100</v>
      </c>
      <c r="V46" s="42">
        <f t="shared" si="4"/>
        <v>100</v>
      </c>
    </row>
    <row r="47" spans="1:22" s="2" customFormat="1" ht="20.25" customHeight="1" x14ac:dyDescent="0.25">
      <c r="A47" s="27" t="s">
        <v>41</v>
      </c>
      <c r="B47" s="28">
        <v>22</v>
      </c>
      <c r="C47" s="29" t="s">
        <v>43</v>
      </c>
      <c r="D47" s="27">
        <v>1</v>
      </c>
      <c r="E47" s="27">
        <v>13</v>
      </c>
      <c r="F47" s="27" t="s">
        <v>19</v>
      </c>
      <c r="G47" s="27" t="s">
        <v>21</v>
      </c>
      <c r="H47" s="27">
        <v>24</v>
      </c>
      <c r="I47" s="27">
        <v>21</v>
      </c>
      <c r="J47" s="27">
        <v>0</v>
      </c>
      <c r="K47" s="27">
        <v>7</v>
      </c>
      <c r="L47" s="27">
        <v>11</v>
      </c>
      <c r="M47" s="27">
        <v>3</v>
      </c>
      <c r="N47" s="27">
        <v>81</v>
      </c>
      <c r="O47" s="27">
        <v>33</v>
      </c>
      <c r="P47" s="27">
        <v>3</v>
      </c>
      <c r="Q47" s="27"/>
      <c r="R47" s="27"/>
      <c r="S47" s="27">
        <v>2</v>
      </c>
      <c r="T47" s="27">
        <v>1</v>
      </c>
      <c r="U47" s="42">
        <f t="shared" si="3"/>
        <v>66.666666666666671</v>
      </c>
      <c r="V47" s="42">
        <f t="shared" si="4"/>
        <v>0</v>
      </c>
    </row>
    <row r="48" spans="1:22" s="2" customFormat="1" ht="20.25" customHeight="1" x14ac:dyDescent="0.25">
      <c r="A48" s="27" t="s">
        <v>41</v>
      </c>
      <c r="B48" s="28">
        <v>22</v>
      </c>
      <c r="C48" s="29" t="s">
        <v>43</v>
      </c>
      <c r="D48" s="27">
        <v>1</v>
      </c>
      <c r="E48" s="27">
        <v>13</v>
      </c>
      <c r="F48" s="27" t="s">
        <v>23</v>
      </c>
      <c r="G48" s="27" t="s">
        <v>21</v>
      </c>
      <c r="H48" s="27">
        <v>23</v>
      </c>
      <c r="I48" s="27">
        <v>18</v>
      </c>
      <c r="J48" s="27">
        <v>0</v>
      </c>
      <c r="K48" s="27">
        <v>7</v>
      </c>
      <c r="L48" s="27">
        <v>7</v>
      </c>
      <c r="M48" s="27">
        <v>4</v>
      </c>
      <c r="N48" s="27">
        <v>78</v>
      </c>
      <c r="O48" s="27">
        <v>39</v>
      </c>
      <c r="P48" s="27">
        <v>3</v>
      </c>
      <c r="Q48" s="27"/>
      <c r="R48" s="27">
        <v>1</v>
      </c>
      <c r="S48" s="27">
        <v>2</v>
      </c>
      <c r="T48" s="27">
        <v>0</v>
      </c>
      <c r="U48" s="42">
        <f t="shared" si="3"/>
        <v>100</v>
      </c>
      <c r="V48" s="42">
        <f t="shared" si="4"/>
        <v>33.333333333333336</v>
      </c>
    </row>
    <row r="49" spans="1:22" s="2" customFormat="1" ht="20.25" customHeight="1" x14ac:dyDescent="0.25">
      <c r="A49" s="27"/>
      <c r="B49" s="28"/>
      <c r="C49" s="2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30">
        <f>SUM(P44:P48)</f>
        <v>17</v>
      </c>
      <c r="Q49" s="30">
        <f t="shared" ref="Q49:T49" si="10">SUM(Q44:Q48)</f>
        <v>0</v>
      </c>
      <c r="R49" s="30">
        <f t="shared" si="10"/>
        <v>7</v>
      </c>
      <c r="S49" s="30">
        <f t="shared" si="10"/>
        <v>7</v>
      </c>
      <c r="T49" s="30">
        <f t="shared" si="10"/>
        <v>3</v>
      </c>
      <c r="U49" s="43">
        <f>AVERAGE(U44:U48)</f>
        <v>83.333333333333343</v>
      </c>
      <c r="V49" s="43">
        <f>AVERAGE(V44:V48)</f>
        <v>41.666666666666671</v>
      </c>
    </row>
    <row r="50" spans="1:22" ht="17.25" customHeight="1" x14ac:dyDescent="0.25">
      <c r="A50" s="27" t="s">
        <v>36</v>
      </c>
      <c r="B50" s="28">
        <v>22</v>
      </c>
      <c r="C50" s="27" t="s">
        <v>37</v>
      </c>
      <c r="D50" s="27" t="s">
        <v>17</v>
      </c>
      <c r="E50" s="27">
        <v>30</v>
      </c>
      <c r="F50" s="27" t="s">
        <v>52</v>
      </c>
      <c r="G50" s="27" t="s">
        <v>21</v>
      </c>
      <c r="H50" s="27">
        <v>23</v>
      </c>
      <c r="I50" s="27">
        <v>23</v>
      </c>
      <c r="J50" s="27">
        <v>0</v>
      </c>
      <c r="K50" s="27">
        <v>9</v>
      </c>
      <c r="L50" s="27">
        <v>12</v>
      </c>
      <c r="M50" s="27">
        <v>2</v>
      </c>
      <c r="N50" s="27">
        <v>91</v>
      </c>
      <c r="O50" s="27">
        <v>30</v>
      </c>
      <c r="P50" s="27">
        <v>3</v>
      </c>
      <c r="Q50" s="27"/>
      <c r="R50" s="27">
        <v>2</v>
      </c>
      <c r="S50" s="27">
        <v>1</v>
      </c>
      <c r="T50" s="27"/>
      <c r="U50" s="42">
        <f t="shared" si="3"/>
        <v>100</v>
      </c>
      <c r="V50" s="42">
        <f t="shared" si="4"/>
        <v>66.666666666666671</v>
      </c>
    </row>
    <row r="51" spans="1:22" ht="18.75" customHeight="1" x14ac:dyDescent="0.25">
      <c r="A51" s="27" t="s">
        <v>36</v>
      </c>
      <c r="B51" s="28">
        <v>22</v>
      </c>
      <c r="C51" s="27" t="s">
        <v>37</v>
      </c>
      <c r="D51" s="27" t="s">
        <v>17</v>
      </c>
      <c r="E51" s="27">
        <v>30</v>
      </c>
      <c r="F51" s="27" t="s">
        <v>20</v>
      </c>
      <c r="G51" s="27" t="s">
        <v>21</v>
      </c>
      <c r="H51" s="27">
        <v>25</v>
      </c>
      <c r="I51" s="27">
        <v>25</v>
      </c>
      <c r="J51" s="27">
        <v>1</v>
      </c>
      <c r="K51" s="27">
        <v>9</v>
      </c>
      <c r="L51" s="27">
        <v>15</v>
      </c>
      <c r="M51" s="27">
        <v>0</v>
      </c>
      <c r="N51" s="27">
        <v>100</v>
      </c>
      <c r="O51" s="27">
        <v>38</v>
      </c>
      <c r="P51" s="27">
        <v>3</v>
      </c>
      <c r="Q51" s="27"/>
      <c r="R51" s="27">
        <v>1</v>
      </c>
      <c r="S51" s="27">
        <v>1</v>
      </c>
      <c r="T51" s="27">
        <v>1</v>
      </c>
      <c r="U51" s="42">
        <f t="shared" si="3"/>
        <v>66.666666666666671</v>
      </c>
      <c r="V51" s="42">
        <f t="shared" si="4"/>
        <v>33.333333333333336</v>
      </c>
    </row>
    <row r="52" spans="1:22" x14ac:dyDescent="0.25">
      <c r="A52" s="27" t="s">
        <v>36</v>
      </c>
      <c r="B52" s="28">
        <v>22</v>
      </c>
      <c r="C52" s="27" t="s">
        <v>37</v>
      </c>
      <c r="D52" s="27" t="s">
        <v>17</v>
      </c>
      <c r="E52" s="27">
        <v>30</v>
      </c>
      <c r="F52" s="27" t="s">
        <v>31</v>
      </c>
      <c r="G52" s="27" t="s">
        <v>21</v>
      </c>
      <c r="H52" s="27">
        <v>27</v>
      </c>
      <c r="I52" s="27">
        <v>27</v>
      </c>
      <c r="J52" s="27">
        <v>1</v>
      </c>
      <c r="K52" s="27">
        <v>8</v>
      </c>
      <c r="L52" s="27">
        <v>14</v>
      </c>
      <c r="M52" s="27">
        <v>3</v>
      </c>
      <c r="N52" s="27">
        <v>89</v>
      </c>
      <c r="O52" s="27">
        <v>34</v>
      </c>
      <c r="P52" s="27">
        <v>3</v>
      </c>
      <c r="Q52" s="27"/>
      <c r="R52" s="27">
        <v>2</v>
      </c>
      <c r="S52" s="27">
        <v>1</v>
      </c>
      <c r="T52" s="27"/>
      <c r="U52" s="42">
        <f t="shared" si="3"/>
        <v>100</v>
      </c>
      <c r="V52" s="42">
        <f t="shared" si="4"/>
        <v>66.666666666666671</v>
      </c>
    </row>
    <row r="53" spans="1:22" x14ac:dyDescent="0.25">
      <c r="A53" s="27" t="s">
        <v>36</v>
      </c>
      <c r="B53" s="28">
        <v>22</v>
      </c>
      <c r="C53" s="27" t="s">
        <v>37</v>
      </c>
      <c r="D53" s="27" t="s">
        <v>17</v>
      </c>
      <c r="E53" s="27">
        <v>30</v>
      </c>
      <c r="F53" s="27" t="s">
        <v>19</v>
      </c>
      <c r="G53" s="27" t="s">
        <v>21</v>
      </c>
      <c r="H53" s="27">
        <v>24</v>
      </c>
      <c r="I53" s="27">
        <v>24</v>
      </c>
      <c r="J53" s="27">
        <v>0</v>
      </c>
      <c r="K53" s="27">
        <v>5</v>
      </c>
      <c r="L53" s="27">
        <v>18</v>
      </c>
      <c r="M53" s="27">
        <v>1</v>
      </c>
      <c r="N53" s="27">
        <v>96</v>
      </c>
      <c r="O53" s="27">
        <v>21</v>
      </c>
      <c r="P53" s="27">
        <v>5</v>
      </c>
      <c r="Q53" s="27"/>
      <c r="R53" s="27">
        <v>2</v>
      </c>
      <c r="S53" s="27">
        <v>1</v>
      </c>
      <c r="T53" s="27">
        <v>2</v>
      </c>
      <c r="U53" s="42">
        <f t="shared" si="3"/>
        <v>60</v>
      </c>
      <c r="V53" s="42">
        <f t="shared" si="4"/>
        <v>40</v>
      </c>
    </row>
    <row r="54" spans="1:22" x14ac:dyDescent="0.25">
      <c r="A54" s="27" t="s">
        <v>36</v>
      </c>
      <c r="B54" s="28">
        <v>22</v>
      </c>
      <c r="C54" s="27" t="s">
        <v>37</v>
      </c>
      <c r="D54" s="27" t="s">
        <v>17</v>
      </c>
      <c r="E54" s="27">
        <v>30</v>
      </c>
      <c r="F54" s="27" t="s">
        <v>23</v>
      </c>
      <c r="G54" s="27" t="s">
        <v>21</v>
      </c>
      <c r="H54" s="27">
        <v>23</v>
      </c>
      <c r="I54" s="27">
        <v>23</v>
      </c>
      <c r="J54" s="27">
        <v>0</v>
      </c>
      <c r="K54" s="27">
        <v>6</v>
      </c>
      <c r="L54" s="27">
        <v>15</v>
      </c>
      <c r="M54" s="27">
        <v>2</v>
      </c>
      <c r="N54" s="27">
        <v>91</v>
      </c>
      <c r="O54" s="27">
        <v>25</v>
      </c>
      <c r="P54" s="27">
        <v>3</v>
      </c>
      <c r="Q54" s="27"/>
      <c r="R54" s="27">
        <v>2</v>
      </c>
      <c r="S54" s="27">
        <v>1</v>
      </c>
      <c r="T54" s="27"/>
      <c r="U54" s="42">
        <f t="shared" si="3"/>
        <v>100</v>
      </c>
      <c r="V54" s="42">
        <f t="shared" si="4"/>
        <v>66.666666666666671</v>
      </c>
    </row>
    <row r="55" spans="1:22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0">
        <f>SUM(P50:P54)</f>
        <v>17</v>
      </c>
      <c r="Q55" s="30">
        <f t="shared" ref="Q55:T55" si="11">SUM(Q50:Q54)</f>
        <v>0</v>
      </c>
      <c r="R55" s="30">
        <f t="shared" si="11"/>
        <v>9</v>
      </c>
      <c r="S55" s="30">
        <f t="shared" si="11"/>
        <v>5</v>
      </c>
      <c r="T55" s="30">
        <f t="shared" si="11"/>
        <v>3</v>
      </c>
      <c r="U55" s="44">
        <f>AVERAGE(U50:U54)</f>
        <v>85.333333333333343</v>
      </c>
      <c r="V55" s="44">
        <f>AVERAGE(V50:V54)</f>
        <v>54.666666666666671</v>
      </c>
    </row>
    <row r="56" spans="1:22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36">
        <v>231</v>
      </c>
      <c r="Q56" s="36">
        <v>25</v>
      </c>
      <c r="R56" s="36">
        <v>102</v>
      </c>
      <c r="S56" s="36">
        <v>90</v>
      </c>
      <c r="T56" s="45">
        <v>14</v>
      </c>
      <c r="U56" s="36">
        <v>91</v>
      </c>
      <c r="V56" s="36">
        <v>54</v>
      </c>
    </row>
    <row r="57" spans="1:22" x14ac:dyDescent="0.25">
      <c r="B57"/>
    </row>
    <row r="58" spans="1:22" x14ac:dyDescent="0.25">
      <c r="B58"/>
    </row>
    <row r="59" spans="1:22" x14ac:dyDescent="0.25">
      <c r="B59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</row>
    <row r="60" spans="1:22" x14ac:dyDescent="0.25">
      <c r="B60"/>
    </row>
    <row r="61" spans="1:22" ht="19.5" x14ac:dyDescent="0.4">
      <c r="B61"/>
      <c r="D61" s="47" t="s">
        <v>82</v>
      </c>
      <c r="E61" s="47"/>
      <c r="F61" s="47"/>
      <c r="G61" s="47"/>
      <c r="H61" s="46"/>
      <c r="I61" s="46"/>
      <c r="J61" s="2"/>
    </row>
    <row r="62" spans="1:22" x14ac:dyDescent="0.25">
      <c r="B62"/>
      <c r="D62" t="s">
        <v>80</v>
      </c>
    </row>
    <row r="63" spans="1:22" x14ac:dyDescent="0.25">
      <c r="B63"/>
    </row>
    <row r="64" spans="1:2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1:22" x14ac:dyDescent="0.25">
      <c r="B81"/>
    </row>
    <row r="82" spans="1:22" x14ac:dyDescent="0.25">
      <c r="B82"/>
      <c r="C82" s="8"/>
    </row>
    <row r="83" spans="1:22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x14ac:dyDescent="0.25">
      <c r="A87" s="8"/>
      <c r="B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</sheetData>
  <autoFilter ref="A3:V55">
    <sortState ref="A5:V47">
      <sortCondition ref="A3:A47"/>
    </sortState>
  </autoFilter>
  <mergeCells count="12">
    <mergeCell ref="C1:U1"/>
    <mergeCell ref="C59:M59"/>
    <mergeCell ref="G2:G3"/>
    <mergeCell ref="H2:H3"/>
    <mergeCell ref="I2:O2"/>
    <mergeCell ref="P2:V2"/>
    <mergeCell ref="F2:F3"/>
    <mergeCell ref="B2:B3"/>
    <mergeCell ref="A2:A3"/>
    <mergeCell ref="C2:C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B2" workbookViewId="0">
      <selection activeCell="Y7" sqref="Y7"/>
    </sheetView>
  </sheetViews>
  <sheetFormatPr defaultRowHeight="15" x14ac:dyDescent="0.25"/>
  <cols>
    <col min="1" max="1" width="20" customWidth="1"/>
    <col min="3" max="3" width="21.140625" customWidth="1"/>
    <col min="5" max="5" width="6.7109375" customWidth="1"/>
    <col min="10" max="10" width="4" customWidth="1"/>
    <col min="11" max="11" width="5" customWidth="1"/>
    <col min="12" max="12" width="6.85546875" customWidth="1"/>
    <col min="13" max="13" width="5.85546875" customWidth="1"/>
    <col min="17" max="17" width="4.42578125" customWidth="1"/>
    <col min="18" max="18" width="4.7109375" customWidth="1"/>
    <col min="19" max="19" width="6" customWidth="1"/>
    <col min="20" max="20" width="4.42578125" customWidth="1"/>
    <col min="21" max="21" width="6" customWidth="1"/>
    <col min="22" max="22" width="6.7109375" customWidth="1"/>
  </cols>
  <sheetData>
    <row r="1" spans="1:22" x14ac:dyDescent="0.25">
      <c r="A1" t="s">
        <v>49</v>
      </c>
    </row>
    <row r="2" spans="1:22" x14ac:dyDescent="0.25">
      <c r="A2" s="2"/>
      <c r="B2" s="2"/>
      <c r="C2" s="2"/>
      <c r="D2" s="50" t="s">
        <v>83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2"/>
      <c r="P2" s="2"/>
      <c r="Q2" s="2"/>
      <c r="R2" s="2"/>
      <c r="S2" s="2"/>
      <c r="T2" s="2"/>
      <c r="U2" s="2"/>
      <c r="V2" s="2"/>
    </row>
    <row r="3" spans="1:22" x14ac:dyDescent="0.25">
      <c r="A3" s="48" t="s">
        <v>0</v>
      </c>
      <c r="B3" s="53" t="s">
        <v>12</v>
      </c>
      <c r="C3" s="48" t="s">
        <v>1</v>
      </c>
      <c r="D3" s="49" t="s">
        <v>2</v>
      </c>
      <c r="E3" s="49" t="s">
        <v>3</v>
      </c>
      <c r="F3" s="61" t="s">
        <v>4</v>
      </c>
      <c r="G3" s="49" t="s">
        <v>5</v>
      </c>
      <c r="H3" s="49" t="s">
        <v>6</v>
      </c>
      <c r="I3" s="55" t="s">
        <v>11</v>
      </c>
      <c r="J3" s="56"/>
      <c r="K3" s="56"/>
      <c r="L3" s="56"/>
      <c r="M3" s="56"/>
      <c r="N3" s="56"/>
      <c r="O3" s="57"/>
      <c r="P3" s="58" t="s">
        <v>10</v>
      </c>
      <c r="Q3" s="59"/>
      <c r="R3" s="59"/>
      <c r="S3" s="59"/>
      <c r="T3" s="59"/>
      <c r="U3" s="59"/>
      <c r="V3" s="60"/>
    </row>
    <row r="4" spans="1:22" ht="153" x14ac:dyDescent="0.25">
      <c r="A4" s="48"/>
      <c r="B4" s="54"/>
      <c r="C4" s="48"/>
      <c r="D4" s="49"/>
      <c r="E4" s="49"/>
      <c r="F4" s="62"/>
      <c r="G4" s="49"/>
      <c r="H4" s="49"/>
      <c r="I4" s="1" t="s">
        <v>7</v>
      </c>
      <c r="J4" s="4">
        <v>5</v>
      </c>
      <c r="K4" s="4">
        <v>4</v>
      </c>
      <c r="L4" s="4">
        <v>3</v>
      </c>
      <c r="M4" s="4">
        <v>2</v>
      </c>
      <c r="N4" s="5" t="s">
        <v>8</v>
      </c>
      <c r="O4" s="5" t="s">
        <v>9</v>
      </c>
      <c r="P4" s="3" t="s">
        <v>7</v>
      </c>
      <c r="Q4" s="6">
        <v>5</v>
      </c>
      <c r="R4" s="6">
        <v>4</v>
      </c>
      <c r="S4" s="6">
        <v>3</v>
      </c>
      <c r="T4" s="6">
        <v>2</v>
      </c>
      <c r="U4" s="7" t="s">
        <v>8</v>
      </c>
      <c r="V4" s="7" t="s">
        <v>9</v>
      </c>
    </row>
    <row r="5" spans="1:22" x14ac:dyDescent="0.25">
      <c r="A5" s="10" t="s">
        <v>13</v>
      </c>
      <c r="B5" s="9">
        <v>22</v>
      </c>
      <c r="C5" s="9" t="s">
        <v>16</v>
      </c>
      <c r="D5" s="9" t="s">
        <v>17</v>
      </c>
      <c r="E5" s="9">
        <v>24</v>
      </c>
      <c r="F5" s="9">
        <v>11</v>
      </c>
      <c r="G5" s="9" t="s">
        <v>21</v>
      </c>
      <c r="H5" s="9">
        <v>24</v>
      </c>
      <c r="I5" s="9">
        <v>22</v>
      </c>
      <c r="J5" s="9">
        <v>2</v>
      </c>
      <c r="K5" s="9">
        <v>8</v>
      </c>
      <c r="L5" s="9">
        <v>12</v>
      </c>
      <c r="M5" s="9">
        <v>0</v>
      </c>
      <c r="N5" s="33">
        <f>(J5+K5+L5)*100/I5</f>
        <v>100</v>
      </c>
      <c r="O5" s="33">
        <f>(J5+K5)*100/I5</f>
        <v>45.454545454545453</v>
      </c>
      <c r="P5" s="10">
        <v>20</v>
      </c>
      <c r="Q5" s="9"/>
      <c r="R5" s="10">
        <v>12</v>
      </c>
      <c r="S5" s="10">
        <v>6</v>
      </c>
      <c r="T5" s="10">
        <v>2</v>
      </c>
      <c r="U5" s="34">
        <f>(Q5+R5+S5)*100/P5</f>
        <v>90</v>
      </c>
      <c r="V5" s="35">
        <f>Q5+R5*100/P5</f>
        <v>60</v>
      </c>
    </row>
    <row r="6" spans="1:22" x14ac:dyDescent="0.25">
      <c r="A6" s="10" t="s">
        <v>24</v>
      </c>
      <c r="B6" s="9">
        <v>22</v>
      </c>
      <c r="C6" s="9" t="s">
        <v>29</v>
      </c>
      <c r="D6" s="9" t="s">
        <v>17</v>
      </c>
      <c r="E6" s="9">
        <v>20</v>
      </c>
      <c r="F6" s="9">
        <v>11</v>
      </c>
      <c r="G6" s="9" t="s">
        <v>21</v>
      </c>
      <c r="H6" s="9">
        <v>24</v>
      </c>
      <c r="I6" s="9">
        <v>21</v>
      </c>
      <c r="J6" s="9">
        <v>0</v>
      </c>
      <c r="K6" s="9">
        <v>8</v>
      </c>
      <c r="L6" s="9">
        <v>7</v>
      </c>
      <c r="M6" s="9">
        <v>6</v>
      </c>
      <c r="N6" s="33">
        <f t="shared" ref="N6:N13" si="0">(J6+K6+L6)*100/I6</f>
        <v>71.428571428571431</v>
      </c>
      <c r="O6" s="33">
        <f t="shared" ref="O6:O13" si="1">(J6+K6)*100/I6</f>
        <v>38.095238095238095</v>
      </c>
      <c r="P6" s="10">
        <v>3</v>
      </c>
      <c r="Q6" s="9"/>
      <c r="R6" s="10">
        <v>2</v>
      </c>
      <c r="S6" s="10"/>
      <c r="T6" s="10">
        <v>1</v>
      </c>
      <c r="U6" s="34">
        <f t="shared" ref="U6:U13" si="2">(Q6+R6+S6)*100/P6</f>
        <v>66.666666666666671</v>
      </c>
      <c r="V6" s="35">
        <f t="shared" ref="V6:V13" si="3">Q6+R6*100/P6</f>
        <v>66.666666666666671</v>
      </c>
    </row>
    <row r="7" spans="1:22" x14ac:dyDescent="0.25">
      <c r="A7" s="10" t="s">
        <v>33</v>
      </c>
      <c r="B7" s="9">
        <v>22</v>
      </c>
      <c r="C7" s="9" t="s">
        <v>34</v>
      </c>
      <c r="D7" s="9" t="s">
        <v>17</v>
      </c>
      <c r="E7" s="9">
        <v>31</v>
      </c>
      <c r="F7" s="9">
        <v>11</v>
      </c>
      <c r="G7" s="9" t="s">
        <v>21</v>
      </c>
      <c r="H7" s="9">
        <v>24</v>
      </c>
      <c r="I7" s="9">
        <v>25</v>
      </c>
      <c r="J7" s="9">
        <v>0</v>
      </c>
      <c r="K7" s="9">
        <v>8</v>
      </c>
      <c r="L7" s="9">
        <v>15</v>
      </c>
      <c r="M7" s="9">
        <v>2</v>
      </c>
      <c r="N7" s="33">
        <f t="shared" si="0"/>
        <v>92</v>
      </c>
      <c r="O7" s="33">
        <f t="shared" si="1"/>
        <v>32</v>
      </c>
      <c r="P7" s="10">
        <v>4</v>
      </c>
      <c r="Q7" s="9"/>
      <c r="R7" s="10">
        <v>2</v>
      </c>
      <c r="S7" s="10">
        <v>1</v>
      </c>
      <c r="T7" s="10">
        <v>1</v>
      </c>
      <c r="U7" s="34">
        <f t="shared" si="2"/>
        <v>75</v>
      </c>
      <c r="V7" s="35">
        <f t="shared" si="3"/>
        <v>50</v>
      </c>
    </row>
    <row r="8" spans="1:22" x14ac:dyDescent="0.25">
      <c r="A8" s="10" t="s">
        <v>36</v>
      </c>
      <c r="B8" s="9">
        <v>22</v>
      </c>
      <c r="C8" s="9" t="s">
        <v>37</v>
      </c>
      <c r="D8" s="9" t="s">
        <v>17</v>
      </c>
      <c r="E8" s="9">
        <v>30</v>
      </c>
      <c r="F8" s="9">
        <v>11</v>
      </c>
      <c r="G8" s="9" t="s">
        <v>21</v>
      </c>
      <c r="H8" s="9">
        <v>24</v>
      </c>
      <c r="I8" s="9">
        <v>24</v>
      </c>
      <c r="J8" s="9">
        <v>0</v>
      </c>
      <c r="K8" s="9">
        <v>9</v>
      </c>
      <c r="L8" s="9">
        <v>15</v>
      </c>
      <c r="M8" s="9">
        <v>0</v>
      </c>
      <c r="N8" s="33">
        <f t="shared" si="0"/>
        <v>100</v>
      </c>
      <c r="O8" s="33">
        <f t="shared" si="1"/>
        <v>37.5</v>
      </c>
      <c r="P8" s="10">
        <v>3</v>
      </c>
      <c r="Q8" s="9"/>
      <c r="R8" s="10">
        <v>1</v>
      </c>
      <c r="S8" s="10">
        <v>1</v>
      </c>
      <c r="T8" s="10">
        <v>1</v>
      </c>
      <c r="U8" s="34">
        <f t="shared" si="2"/>
        <v>66.666666666666671</v>
      </c>
      <c r="V8" s="35">
        <f t="shared" si="3"/>
        <v>33.333333333333336</v>
      </c>
    </row>
    <row r="9" spans="1:22" x14ac:dyDescent="0.25">
      <c r="A9" s="10" t="s">
        <v>38</v>
      </c>
      <c r="B9" s="9">
        <v>22</v>
      </c>
      <c r="C9" s="9" t="s">
        <v>40</v>
      </c>
      <c r="D9" s="9" t="s">
        <v>17</v>
      </c>
      <c r="E9" s="9">
        <v>31</v>
      </c>
      <c r="F9" s="9">
        <v>11</v>
      </c>
      <c r="G9" s="9" t="s">
        <v>21</v>
      </c>
      <c r="H9" s="9">
        <v>24</v>
      </c>
      <c r="I9" s="9">
        <v>24</v>
      </c>
      <c r="J9" s="9">
        <v>2</v>
      </c>
      <c r="K9" s="9">
        <v>19</v>
      </c>
      <c r="L9" s="9">
        <v>3</v>
      </c>
      <c r="M9" s="9">
        <v>0</v>
      </c>
      <c r="N9" s="33">
        <f t="shared" si="0"/>
        <v>100</v>
      </c>
      <c r="O9" s="33">
        <f t="shared" si="1"/>
        <v>87.5</v>
      </c>
      <c r="P9" s="10">
        <v>3</v>
      </c>
      <c r="Q9" s="9"/>
      <c r="R9" s="10">
        <v>1</v>
      </c>
      <c r="S9" s="10">
        <v>2</v>
      </c>
      <c r="T9" s="10">
        <v>0</v>
      </c>
      <c r="U9" s="34">
        <f t="shared" si="2"/>
        <v>100</v>
      </c>
      <c r="V9" s="35">
        <f t="shared" si="3"/>
        <v>33.333333333333336</v>
      </c>
    </row>
    <row r="10" spans="1:22" x14ac:dyDescent="0.25">
      <c r="A10" s="10" t="s">
        <v>44</v>
      </c>
      <c r="B10" s="9">
        <v>22</v>
      </c>
      <c r="C10" s="9" t="s">
        <v>45</v>
      </c>
      <c r="D10" s="9">
        <v>1</v>
      </c>
      <c r="E10" s="9">
        <v>10</v>
      </c>
      <c r="F10" s="9">
        <v>11</v>
      </c>
      <c r="G10" s="9" t="s">
        <v>21</v>
      </c>
      <c r="H10" s="9">
        <v>24</v>
      </c>
      <c r="I10" s="9">
        <v>24</v>
      </c>
      <c r="J10" s="9">
        <v>5</v>
      </c>
      <c r="K10" s="9">
        <v>9</v>
      </c>
      <c r="L10" s="9">
        <v>10</v>
      </c>
      <c r="M10" s="9">
        <v>0</v>
      </c>
      <c r="N10" s="33">
        <f t="shared" si="0"/>
        <v>100</v>
      </c>
      <c r="O10" s="33">
        <f t="shared" si="1"/>
        <v>58.333333333333336</v>
      </c>
      <c r="P10" s="10">
        <v>4</v>
      </c>
      <c r="Q10" s="8"/>
      <c r="R10" s="10">
        <v>2</v>
      </c>
      <c r="S10" s="10"/>
      <c r="T10" s="10">
        <v>2</v>
      </c>
      <c r="U10" s="34">
        <f t="shared" si="2"/>
        <v>50</v>
      </c>
      <c r="V10" s="35">
        <f t="shared" si="3"/>
        <v>50</v>
      </c>
    </row>
    <row r="11" spans="1:22" x14ac:dyDescent="0.25">
      <c r="A11" s="10" t="s">
        <v>50</v>
      </c>
      <c r="B11" s="9">
        <v>22</v>
      </c>
      <c r="C11" s="9" t="s">
        <v>51</v>
      </c>
      <c r="D11" s="9" t="s">
        <v>17</v>
      </c>
      <c r="E11" s="9">
        <v>40</v>
      </c>
      <c r="F11" s="9">
        <v>11</v>
      </c>
      <c r="G11" s="9" t="s">
        <v>21</v>
      </c>
      <c r="H11" s="9">
        <v>24</v>
      </c>
      <c r="I11" s="9">
        <v>24</v>
      </c>
      <c r="J11" s="9">
        <v>0</v>
      </c>
      <c r="K11" s="9">
        <v>9</v>
      </c>
      <c r="L11" s="9">
        <v>13</v>
      </c>
      <c r="M11" s="9">
        <v>2</v>
      </c>
      <c r="N11" s="33">
        <f t="shared" si="0"/>
        <v>91.666666666666671</v>
      </c>
      <c r="O11" s="33">
        <f t="shared" si="1"/>
        <v>37.5</v>
      </c>
      <c r="P11" s="10">
        <v>20</v>
      </c>
      <c r="Q11" s="9"/>
      <c r="R11" s="10">
        <v>6</v>
      </c>
      <c r="S11" s="10">
        <v>10</v>
      </c>
      <c r="T11" s="10">
        <v>4</v>
      </c>
      <c r="U11" s="34">
        <f t="shared" si="2"/>
        <v>80</v>
      </c>
      <c r="V11" s="35">
        <f t="shared" si="3"/>
        <v>30</v>
      </c>
    </row>
    <row r="12" spans="1:22" x14ac:dyDescent="0.25">
      <c r="A12" s="10" t="s">
        <v>55</v>
      </c>
      <c r="B12" s="9">
        <v>22</v>
      </c>
      <c r="C12" s="9" t="s">
        <v>30</v>
      </c>
      <c r="D12" s="9">
        <v>1</v>
      </c>
      <c r="E12" s="9">
        <v>20</v>
      </c>
      <c r="F12" s="9">
        <v>11</v>
      </c>
      <c r="G12" s="9" t="s">
        <v>21</v>
      </c>
      <c r="H12" s="9">
        <v>12</v>
      </c>
      <c r="I12" s="9">
        <v>9</v>
      </c>
      <c r="J12" s="9">
        <v>2</v>
      </c>
      <c r="K12" s="9">
        <v>7</v>
      </c>
      <c r="L12" s="9">
        <v>0</v>
      </c>
      <c r="M12" s="9">
        <v>0</v>
      </c>
      <c r="N12" s="33">
        <f t="shared" si="0"/>
        <v>100</v>
      </c>
      <c r="O12" s="33">
        <f t="shared" si="1"/>
        <v>100</v>
      </c>
      <c r="P12" s="10">
        <v>2</v>
      </c>
      <c r="Q12" s="9"/>
      <c r="R12" s="10">
        <v>1</v>
      </c>
      <c r="S12" s="10">
        <v>1</v>
      </c>
      <c r="T12" s="10"/>
      <c r="U12" s="34">
        <f t="shared" si="2"/>
        <v>100</v>
      </c>
      <c r="V12" s="35">
        <f t="shared" si="3"/>
        <v>50</v>
      </c>
    </row>
    <row r="13" spans="1:22" x14ac:dyDescent="0.25">
      <c r="A13" s="10" t="s">
        <v>55</v>
      </c>
      <c r="B13" s="9">
        <v>22</v>
      </c>
      <c r="C13" s="9" t="s">
        <v>32</v>
      </c>
      <c r="D13" s="9">
        <v>2</v>
      </c>
      <c r="E13" s="9">
        <v>5</v>
      </c>
      <c r="F13" s="9">
        <v>11</v>
      </c>
      <c r="G13" s="9" t="s">
        <v>21</v>
      </c>
      <c r="H13" s="9">
        <v>12</v>
      </c>
      <c r="I13" s="9">
        <v>11</v>
      </c>
      <c r="J13" s="9">
        <v>1</v>
      </c>
      <c r="K13" s="9">
        <v>9</v>
      </c>
      <c r="L13" s="9">
        <v>1</v>
      </c>
      <c r="M13" s="9">
        <v>0</v>
      </c>
      <c r="N13" s="33">
        <f t="shared" si="0"/>
        <v>100</v>
      </c>
      <c r="O13" s="33">
        <f t="shared" si="1"/>
        <v>90.909090909090907</v>
      </c>
      <c r="P13" s="10">
        <v>1</v>
      </c>
      <c r="Q13" s="9"/>
      <c r="R13" s="10">
        <v>1</v>
      </c>
      <c r="S13" s="10"/>
      <c r="T13" s="10"/>
      <c r="U13" s="34">
        <f t="shared" si="2"/>
        <v>100</v>
      </c>
      <c r="V13" s="35">
        <f t="shared" si="3"/>
        <v>100</v>
      </c>
    </row>
    <row r="14" spans="1:22" x14ac:dyDescent="0.25">
      <c r="B14" s="36"/>
      <c r="C14" s="36"/>
      <c r="D14" s="36"/>
      <c r="E14" s="36"/>
      <c r="F14" s="36"/>
      <c r="G14" s="36"/>
      <c r="H14" s="36"/>
      <c r="I14" s="36"/>
      <c r="J14" s="37">
        <v>12</v>
      </c>
      <c r="K14" s="37">
        <v>53</v>
      </c>
      <c r="L14" s="37">
        <v>76</v>
      </c>
      <c r="M14" s="37">
        <v>10</v>
      </c>
      <c r="N14" s="38">
        <f>AVERAGE(N7:N13)</f>
        <v>97.666666666666671</v>
      </c>
      <c r="O14" s="38">
        <f>AVERAGE(O7:O13)</f>
        <v>63.391774891774894</v>
      </c>
      <c r="P14" s="39">
        <f>SUM(P5:P13)</f>
        <v>60</v>
      </c>
      <c r="Q14" s="36"/>
      <c r="R14" s="40">
        <f>SUM(R5:R13)</f>
        <v>28</v>
      </c>
      <c r="S14" s="40">
        <f t="shared" ref="S14:T14" si="4">SUM(S5:S13)</f>
        <v>21</v>
      </c>
      <c r="T14" s="40">
        <f t="shared" si="4"/>
        <v>11</v>
      </c>
      <c r="U14" s="41">
        <f>AVERAGE(U5:U13)</f>
        <v>80.925925925925924</v>
      </c>
      <c r="V14" s="41">
        <f>AVERAGE(V5:V13)</f>
        <v>52.592592592592595</v>
      </c>
    </row>
    <row r="18" spans="3:9" ht="19.5" x14ac:dyDescent="0.4">
      <c r="C18" s="46"/>
      <c r="D18" s="47" t="s">
        <v>82</v>
      </c>
      <c r="E18" s="47"/>
      <c r="F18" s="47"/>
      <c r="G18" s="47"/>
      <c r="H18" s="46"/>
      <c r="I18" s="46"/>
    </row>
  </sheetData>
  <mergeCells count="11">
    <mergeCell ref="D2:N2"/>
    <mergeCell ref="G3:G4"/>
    <mergeCell ref="H3:H4"/>
    <mergeCell ref="I3:O3"/>
    <mergeCell ref="P3:V3"/>
    <mergeCell ref="F3:F4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opLeftCell="A7" workbookViewId="0">
      <selection activeCell="D1" sqref="D1:H1"/>
    </sheetView>
  </sheetViews>
  <sheetFormatPr defaultRowHeight="15" x14ac:dyDescent="0.25"/>
  <cols>
    <col min="1" max="1" width="11.7109375" customWidth="1"/>
    <col min="2" max="2" width="9" customWidth="1"/>
    <col min="3" max="3" width="32" customWidth="1"/>
    <col min="4" max="4" width="7.7109375" customWidth="1"/>
    <col min="5" max="5" width="4.5703125" customWidth="1"/>
    <col min="6" max="6" width="4.7109375" customWidth="1"/>
    <col min="7" max="7" width="7.5703125" customWidth="1"/>
    <col min="10" max="10" width="5.85546875" customWidth="1"/>
    <col min="11" max="11" width="4.140625" customWidth="1"/>
    <col min="12" max="12" width="3.7109375" customWidth="1"/>
    <col min="13" max="13" width="3.85546875" customWidth="1"/>
    <col min="14" max="14" width="5.140625" customWidth="1"/>
    <col min="15" max="15" width="6" customWidth="1"/>
    <col min="17" max="17" width="4.42578125" customWidth="1"/>
    <col min="18" max="18" width="4.85546875" customWidth="1"/>
    <col min="19" max="19" width="3.85546875" customWidth="1"/>
    <col min="20" max="20" width="5.42578125" customWidth="1"/>
    <col min="21" max="21" width="6.85546875" customWidth="1"/>
    <col min="22" max="22" width="6.5703125" customWidth="1"/>
  </cols>
  <sheetData>
    <row r="1" spans="1:22" x14ac:dyDescent="0.25">
      <c r="A1" s="2"/>
      <c r="B1" s="2"/>
      <c r="C1" s="2"/>
      <c r="D1" s="2" t="s">
        <v>85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48" t="s">
        <v>0</v>
      </c>
      <c r="B2" s="53" t="s">
        <v>12</v>
      </c>
      <c r="C2" s="48" t="s">
        <v>1</v>
      </c>
      <c r="D2" s="49" t="s">
        <v>2</v>
      </c>
      <c r="E2" s="49" t="s">
        <v>3</v>
      </c>
      <c r="F2" s="61" t="s">
        <v>4</v>
      </c>
      <c r="G2" s="49" t="s">
        <v>5</v>
      </c>
      <c r="H2" s="49" t="s">
        <v>6</v>
      </c>
      <c r="I2" s="55" t="s">
        <v>11</v>
      </c>
      <c r="J2" s="56"/>
      <c r="K2" s="56"/>
      <c r="L2" s="56"/>
      <c r="M2" s="56"/>
      <c r="N2" s="56"/>
      <c r="O2" s="57"/>
      <c r="P2" s="58" t="s">
        <v>10</v>
      </c>
      <c r="Q2" s="59"/>
      <c r="R2" s="59"/>
      <c r="S2" s="59"/>
      <c r="T2" s="59"/>
      <c r="U2" s="59"/>
      <c r="V2" s="60"/>
    </row>
    <row r="3" spans="1:22" ht="170.25" x14ac:dyDescent="0.25">
      <c r="A3" s="48"/>
      <c r="B3" s="54"/>
      <c r="C3" s="48"/>
      <c r="D3" s="49"/>
      <c r="E3" s="49"/>
      <c r="F3" s="62"/>
      <c r="G3" s="49"/>
      <c r="H3" s="49"/>
      <c r="I3" s="1" t="s">
        <v>7</v>
      </c>
      <c r="J3" s="4">
        <v>5</v>
      </c>
      <c r="K3" s="4">
        <v>4</v>
      </c>
      <c r="L3" s="4">
        <v>3</v>
      </c>
      <c r="M3" s="4">
        <v>2</v>
      </c>
      <c r="N3" s="5" t="s">
        <v>8</v>
      </c>
      <c r="O3" s="5" t="s">
        <v>9</v>
      </c>
      <c r="P3" s="3" t="s">
        <v>7</v>
      </c>
      <c r="Q3" s="6">
        <v>5</v>
      </c>
      <c r="R3" s="6">
        <v>4</v>
      </c>
      <c r="S3" s="6">
        <v>3</v>
      </c>
      <c r="T3" s="6">
        <v>2</v>
      </c>
      <c r="U3" s="7" t="s">
        <v>8</v>
      </c>
      <c r="V3" s="7" t="s">
        <v>9</v>
      </c>
    </row>
    <row r="4" spans="1:22" ht="33.75" customHeight="1" x14ac:dyDescent="0.25">
      <c r="A4" s="18" t="s">
        <v>56</v>
      </c>
      <c r="B4" s="18" t="s">
        <v>57</v>
      </c>
      <c r="C4" s="18" t="s">
        <v>58</v>
      </c>
      <c r="D4" s="19" t="s">
        <v>59</v>
      </c>
      <c r="E4" s="19">
        <v>26</v>
      </c>
      <c r="F4" s="19" t="s">
        <v>60</v>
      </c>
      <c r="G4" s="19" t="s">
        <v>61</v>
      </c>
      <c r="H4" s="13">
        <v>29</v>
      </c>
      <c r="I4" s="13">
        <v>29</v>
      </c>
      <c r="J4" s="13">
        <v>10</v>
      </c>
      <c r="K4" s="13">
        <v>12</v>
      </c>
      <c r="L4" s="13">
        <v>7</v>
      </c>
      <c r="M4" s="13">
        <v>0</v>
      </c>
      <c r="N4" s="14">
        <v>0.76</v>
      </c>
      <c r="O4" s="19">
        <v>100</v>
      </c>
      <c r="P4" s="19">
        <v>28</v>
      </c>
      <c r="Q4" s="19">
        <v>9</v>
      </c>
      <c r="R4" s="19">
        <v>11</v>
      </c>
      <c r="S4" s="19">
        <v>8</v>
      </c>
      <c r="T4" s="19">
        <v>0</v>
      </c>
      <c r="U4" s="19">
        <v>100</v>
      </c>
      <c r="V4" s="20">
        <v>71</v>
      </c>
    </row>
    <row r="5" spans="1:22" ht="15.75" customHeight="1" x14ac:dyDescent="0.25">
      <c r="A5" s="18" t="s">
        <v>56</v>
      </c>
      <c r="B5" s="18" t="s">
        <v>57</v>
      </c>
      <c r="C5" s="18" t="s">
        <v>62</v>
      </c>
      <c r="D5" s="19" t="s">
        <v>59</v>
      </c>
      <c r="E5" s="19">
        <v>35</v>
      </c>
      <c r="F5" s="19" t="s">
        <v>63</v>
      </c>
      <c r="G5" s="19" t="s">
        <v>61</v>
      </c>
      <c r="H5" s="13">
        <v>27</v>
      </c>
      <c r="I5" s="13">
        <v>27</v>
      </c>
      <c r="J5" s="13">
        <v>8</v>
      </c>
      <c r="K5" s="13">
        <v>10</v>
      </c>
      <c r="L5" s="13">
        <v>9</v>
      </c>
      <c r="M5" s="13">
        <v>0</v>
      </c>
      <c r="N5" s="14">
        <v>0.67</v>
      </c>
      <c r="O5" s="19">
        <v>100</v>
      </c>
      <c r="P5" s="19">
        <v>27</v>
      </c>
      <c r="Q5" s="19">
        <v>4</v>
      </c>
      <c r="R5" s="19">
        <v>14</v>
      </c>
      <c r="S5" s="19">
        <v>9</v>
      </c>
      <c r="T5" s="19">
        <v>0</v>
      </c>
      <c r="U5" s="19">
        <v>100</v>
      </c>
      <c r="V5" s="20">
        <v>66</v>
      </c>
    </row>
    <row r="6" spans="1:22" ht="18.75" customHeight="1" x14ac:dyDescent="0.25">
      <c r="A6" s="18" t="s">
        <v>56</v>
      </c>
      <c r="B6" s="18" t="s">
        <v>57</v>
      </c>
      <c r="C6" s="22" t="s">
        <v>64</v>
      </c>
      <c r="D6" s="22" t="s">
        <v>65</v>
      </c>
      <c r="E6" s="21">
        <v>12</v>
      </c>
      <c r="F6" s="21" t="s">
        <v>66</v>
      </c>
      <c r="G6" s="21" t="s">
        <v>61</v>
      </c>
      <c r="H6" s="13">
        <v>29</v>
      </c>
      <c r="I6" s="13">
        <v>29</v>
      </c>
      <c r="J6" s="13">
        <v>13</v>
      </c>
      <c r="K6" s="13">
        <v>11</v>
      </c>
      <c r="L6" s="13">
        <v>5</v>
      </c>
      <c r="M6" s="13">
        <v>0</v>
      </c>
      <c r="N6" s="14">
        <v>0.83</v>
      </c>
      <c r="O6" s="21">
        <v>100</v>
      </c>
      <c r="P6" s="21">
        <v>24</v>
      </c>
      <c r="Q6" s="21">
        <v>1</v>
      </c>
      <c r="R6" s="21">
        <v>16</v>
      </c>
      <c r="S6" s="21">
        <v>7</v>
      </c>
      <c r="T6" s="21">
        <v>1</v>
      </c>
      <c r="U6" s="21">
        <v>96</v>
      </c>
      <c r="V6" s="21">
        <v>71</v>
      </c>
    </row>
    <row r="7" spans="1:22" ht="16.5" customHeight="1" x14ac:dyDescent="0.25">
      <c r="A7" s="18" t="s">
        <v>56</v>
      </c>
      <c r="B7" s="18" t="s">
        <v>57</v>
      </c>
      <c r="C7" s="22" t="s">
        <v>67</v>
      </c>
      <c r="D7" s="22">
        <v>1</v>
      </c>
      <c r="E7" s="21">
        <v>8</v>
      </c>
      <c r="F7" s="21" t="s">
        <v>68</v>
      </c>
      <c r="G7" s="21" t="s">
        <v>61</v>
      </c>
      <c r="H7" s="13">
        <v>28</v>
      </c>
      <c r="I7" s="13">
        <v>28</v>
      </c>
      <c r="J7" s="13">
        <v>9</v>
      </c>
      <c r="K7" s="13">
        <v>12</v>
      </c>
      <c r="L7" s="13">
        <v>7</v>
      </c>
      <c r="M7" s="13">
        <v>0</v>
      </c>
      <c r="N7" s="14">
        <v>0.75</v>
      </c>
      <c r="O7" s="21">
        <v>100</v>
      </c>
      <c r="P7" s="21">
        <v>27</v>
      </c>
      <c r="Q7" s="21">
        <v>5</v>
      </c>
      <c r="R7" s="21">
        <v>13</v>
      </c>
      <c r="S7" s="21">
        <v>5</v>
      </c>
      <c r="T7" s="21">
        <v>4</v>
      </c>
      <c r="U7" s="21">
        <v>85</v>
      </c>
      <c r="V7" s="21">
        <v>67</v>
      </c>
    </row>
    <row r="8" spans="1:22" ht="18" customHeight="1" x14ac:dyDescent="0.25">
      <c r="A8" s="18" t="s">
        <v>56</v>
      </c>
      <c r="B8" s="18" t="s">
        <v>57</v>
      </c>
      <c r="C8" s="22" t="s">
        <v>69</v>
      </c>
      <c r="D8" s="21">
        <v>1</v>
      </c>
      <c r="E8" s="21">
        <v>12</v>
      </c>
      <c r="F8" s="21" t="s">
        <v>70</v>
      </c>
      <c r="G8" s="21" t="s">
        <v>61</v>
      </c>
      <c r="H8" s="13">
        <v>27</v>
      </c>
      <c r="I8" s="13">
        <v>27</v>
      </c>
      <c r="J8" s="13">
        <v>4</v>
      </c>
      <c r="K8" s="13">
        <v>12</v>
      </c>
      <c r="L8" s="13">
        <v>11</v>
      </c>
      <c r="M8" s="13">
        <v>0</v>
      </c>
      <c r="N8" s="14">
        <v>0.59</v>
      </c>
      <c r="O8" s="21">
        <v>100</v>
      </c>
      <c r="P8" s="21">
        <v>26</v>
      </c>
      <c r="Q8" s="21">
        <v>2</v>
      </c>
      <c r="R8" s="21">
        <v>10</v>
      </c>
      <c r="S8" s="21">
        <v>13</v>
      </c>
      <c r="T8" s="21">
        <v>1</v>
      </c>
      <c r="U8" s="21">
        <v>96</v>
      </c>
      <c r="V8" s="21">
        <v>46</v>
      </c>
    </row>
    <row r="9" spans="1:22" ht="15" customHeight="1" x14ac:dyDescent="0.25">
      <c r="A9" s="18" t="s">
        <v>56</v>
      </c>
      <c r="B9" s="18" t="s">
        <v>57</v>
      </c>
      <c r="C9" s="22" t="s">
        <v>71</v>
      </c>
      <c r="D9" s="21">
        <v>1</v>
      </c>
      <c r="E9" s="21">
        <v>13</v>
      </c>
      <c r="F9" s="21" t="s">
        <v>72</v>
      </c>
      <c r="G9" s="21" t="s">
        <v>61</v>
      </c>
      <c r="H9" s="13">
        <v>28</v>
      </c>
      <c r="I9" s="13">
        <v>27</v>
      </c>
      <c r="J9" s="13">
        <v>9</v>
      </c>
      <c r="K9" s="13">
        <v>12</v>
      </c>
      <c r="L9" s="13">
        <v>6</v>
      </c>
      <c r="M9" s="13">
        <v>0</v>
      </c>
      <c r="N9" s="14">
        <v>0.78</v>
      </c>
      <c r="O9" s="19">
        <v>100</v>
      </c>
      <c r="P9" s="21">
        <v>27</v>
      </c>
      <c r="Q9" s="21">
        <v>13</v>
      </c>
      <c r="R9" s="21">
        <v>9</v>
      </c>
      <c r="S9" s="21">
        <v>3</v>
      </c>
      <c r="T9" s="21">
        <v>2</v>
      </c>
      <c r="U9" s="21">
        <v>93</v>
      </c>
      <c r="V9" s="21">
        <v>81</v>
      </c>
    </row>
    <row r="10" spans="1:22" x14ac:dyDescent="0.25">
      <c r="A10" s="18" t="s">
        <v>56</v>
      </c>
      <c r="B10" s="18" t="s">
        <v>57</v>
      </c>
      <c r="C10" s="21" t="s">
        <v>73</v>
      </c>
      <c r="D10" s="21">
        <v>1</v>
      </c>
      <c r="E10" s="21">
        <v>21</v>
      </c>
      <c r="F10" s="21" t="s">
        <v>74</v>
      </c>
      <c r="G10" s="21" t="s">
        <v>61</v>
      </c>
      <c r="H10" s="13">
        <v>28</v>
      </c>
      <c r="I10" s="13">
        <v>28</v>
      </c>
      <c r="J10" s="13">
        <v>4</v>
      </c>
      <c r="K10" s="13">
        <v>17</v>
      </c>
      <c r="L10" s="13">
        <v>7</v>
      </c>
      <c r="M10" s="13">
        <v>0</v>
      </c>
      <c r="N10" s="14">
        <v>0.75</v>
      </c>
      <c r="O10" s="21">
        <v>100</v>
      </c>
      <c r="P10" s="21">
        <v>26</v>
      </c>
      <c r="Q10" s="21">
        <v>15</v>
      </c>
      <c r="R10" s="21">
        <v>8</v>
      </c>
      <c r="S10" s="21">
        <v>3</v>
      </c>
      <c r="T10" s="21">
        <v>0</v>
      </c>
      <c r="U10" s="21">
        <v>100</v>
      </c>
      <c r="V10" s="21">
        <v>88</v>
      </c>
    </row>
    <row r="11" spans="1:22" ht="16.5" customHeight="1" x14ac:dyDescent="0.25">
      <c r="A11" s="18" t="s">
        <v>56</v>
      </c>
      <c r="B11" s="18" t="s">
        <v>57</v>
      </c>
      <c r="C11" s="22" t="s">
        <v>75</v>
      </c>
      <c r="D11" s="21">
        <v>1</v>
      </c>
      <c r="E11" s="21">
        <v>13</v>
      </c>
      <c r="F11" s="21" t="s">
        <v>76</v>
      </c>
      <c r="G11" s="21" t="s">
        <v>61</v>
      </c>
      <c r="H11" s="13">
        <v>28</v>
      </c>
      <c r="I11" s="13">
        <v>28</v>
      </c>
      <c r="J11" s="13">
        <v>9</v>
      </c>
      <c r="K11" s="13">
        <v>10</v>
      </c>
      <c r="L11" s="13">
        <v>9</v>
      </c>
      <c r="M11" s="13">
        <v>0</v>
      </c>
      <c r="N11" s="14">
        <v>0.68</v>
      </c>
      <c r="O11" s="21">
        <v>100</v>
      </c>
      <c r="P11" s="21">
        <v>28</v>
      </c>
      <c r="Q11" s="21">
        <v>3</v>
      </c>
      <c r="R11" s="21">
        <v>14</v>
      </c>
      <c r="S11" s="21">
        <v>9</v>
      </c>
      <c r="T11" s="21">
        <v>2</v>
      </c>
      <c r="U11" s="21">
        <v>92</v>
      </c>
      <c r="V11" s="21">
        <v>60</v>
      </c>
    </row>
    <row r="12" spans="1:22" ht="18" customHeight="1" x14ac:dyDescent="0.25">
      <c r="A12" s="18" t="s">
        <v>56</v>
      </c>
      <c r="B12" s="18" t="s">
        <v>57</v>
      </c>
      <c r="C12" s="22" t="s">
        <v>77</v>
      </c>
      <c r="D12" s="21" t="s">
        <v>78</v>
      </c>
      <c r="E12" s="21">
        <v>3</v>
      </c>
      <c r="F12" s="21" t="s">
        <v>79</v>
      </c>
      <c r="G12" s="21" t="s">
        <v>61</v>
      </c>
      <c r="H12" s="13">
        <v>27</v>
      </c>
      <c r="I12" s="13">
        <v>27</v>
      </c>
      <c r="J12" s="13">
        <v>5</v>
      </c>
      <c r="K12" s="13">
        <v>11</v>
      </c>
      <c r="L12" s="13">
        <v>11</v>
      </c>
      <c r="M12" s="13">
        <v>0</v>
      </c>
      <c r="N12" s="14">
        <v>0.59</v>
      </c>
      <c r="O12" s="21">
        <v>100</v>
      </c>
      <c r="P12" s="21">
        <v>25</v>
      </c>
      <c r="Q12" s="21">
        <v>2</v>
      </c>
      <c r="R12" s="21">
        <v>12</v>
      </c>
      <c r="S12" s="21">
        <v>9</v>
      </c>
      <c r="T12" s="21">
        <v>2</v>
      </c>
      <c r="U12" s="21">
        <v>92</v>
      </c>
      <c r="V12" s="21">
        <v>56</v>
      </c>
    </row>
    <row r="13" spans="1:22" s="25" customFormat="1" ht="28.5" x14ac:dyDescent="0.25">
      <c r="A13" s="24" t="s">
        <v>56</v>
      </c>
      <c r="B13" s="24" t="s">
        <v>57</v>
      </c>
      <c r="C13" s="23"/>
      <c r="D13" s="23"/>
      <c r="E13" s="23"/>
      <c r="F13" s="23"/>
      <c r="G13" s="23"/>
      <c r="H13" s="23">
        <f>SUM(H4:H12)</f>
        <v>251</v>
      </c>
      <c r="I13" s="23">
        <f>SUM(I4:I12)</f>
        <v>250</v>
      </c>
      <c r="J13" s="23">
        <f>SUM(J4:J12)</f>
        <v>71</v>
      </c>
      <c r="K13" s="23">
        <f>SUM(K4:K12)</f>
        <v>107</v>
      </c>
      <c r="L13" s="23">
        <f>SUM(L4:L12)</f>
        <v>72</v>
      </c>
      <c r="M13" s="23">
        <v>0</v>
      </c>
      <c r="N13" s="23">
        <v>71</v>
      </c>
      <c r="O13" s="23">
        <v>100</v>
      </c>
      <c r="P13" s="23">
        <f>SUM(P4:P12)</f>
        <v>238</v>
      </c>
      <c r="Q13" s="23">
        <f>SUM(Q4:Q12)</f>
        <v>54</v>
      </c>
      <c r="R13" s="23">
        <f>SUM(R4:R12)</f>
        <v>107</v>
      </c>
      <c r="S13" s="23">
        <f>SUM(S4:S12)</f>
        <v>66</v>
      </c>
      <c r="T13" s="23">
        <f>SUM(T4:T12)</f>
        <v>12</v>
      </c>
      <c r="U13" s="23">
        <v>95</v>
      </c>
      <c r="V13" s="23">
        <v>68</v>
      </c>
    </row>
    <row r="14" spans="1:22" ht="29.25" customHeight="1" x14ac:dyDescent="0.25">
      <c r="A14" s="23" t="s">
        <v>13</v>
      </c>
      <c r="B14" s="18" t="s">
        <v>57</v>
      </c>
      <c r="C14" s="18" t="s">
        <v>58</v>
      </c>
      <c r="D14" s="19" t="s">
        <v>59</v>
      </c>
      <c r="E14" s="19">
        <v>26</v>
      </c>
      <c r="F14" s="19" t="s">
        <v>60</v>
      </c>
      <c r="G14" s="19" t="s">
        <v>61</v>
      </c>
      <c r="H14" s="15">
        <v>29</v>
      </c>
      <c r="I14" s="15">
        <v>29</v>
      </c>
      <c r="J14" s="15">
        <v>9</v>
      </c>
      <c r="K14" s="15">
        <v>13</v>
      </c>
      <c r="L14" s="15">
        <v>7</v>
      </c>
      <c r="M14" s="15">
        <v>0</v>
      </c>
      <c r="N14" s="16">
        <v>0.76</v>
      </c>
      <c r="O14" s="16">
        <v>1</v>
      </c>
      <c r="P14" s="21">
        <v>28</v>
      </c>
      <c r="Q14" s="21">
        <v>12</v>
      </c>
      <c r="R14" s="21">
        <v>11</v>
      </c>
      <c r="S14" s="21">
        <v>5</v>
      </c>
      <c r="T14" s="21">
        <v>0</v>
      </c>
      <c r="U14" s="21">
        <v>100</v>
      </c>
      <c r="V14" s="21">
        <v>82</v>
      </c>
    </row>
    <row r="15" spans="1:22" ht="15" customHeight="1" x14ac:dyDescent="0.25">
      <c r="A15" s="23" t="s">
        <v>13</v>
      </c>
      <c r="B15" s="18" t="s">
        <v>57</v>
      </c>
      <c r="C15" s="18" t="s">
        <v>62</v>
      </c>
      <c r="D15" s="19" t="s">
        <v>59</v>
      </c>
      <c r="E15" s="19">
        <v>35</v>
      </c>
      <c r="F15" s="19" t="s">
        <v>63</v>
      </c>
      <c r="G15" s="19" t="s">
        <v>61</v>
      </c>
      <c r="H15" s="15">
        <v>27</v>
      </c>
      <c r="I15" s="15">
        <v>27</v>
      </c>
      <c r="J15" s="15">
        <v>2</v>
      </c>
      <c r="K15" s="15">
        <v>18</v>
      </c>
      <c r="L15" s="15">
        <v>7</v>
      </c>
      <c r="M15" s="15">
        <v>0</v>
      </c>
      <c r="N15" s="16">
        <v>0.74</v>
      </c>
      <c r="O15" s="16">
        <v>1</v>
      </c>
      <c r="P15" s="21">
        <v>27</v>
      </c>
      <c r="Q15" s="21">
        <v>2</v>
      </c>
      <c r="R15" s="21">
        <v>20</v>
      </c>
      <c r="S15" s="21">
        <v>5</v>
      </c>
      <c r="T15" s="21">
        <v>0</v>
      </c>
      <c r="U15" s="21">
        <v>100</v>
      </c>
      <c r="V15" s="21">
        <v>81</v>
      </c>
    </row>
    <row r="16" spans="1:22" ht="17.25" customHeight="1" x14ac:dyDescent="0.25">
      <c r="A16" s="23" t="s">
        <v>13</v>
      </c>
      <c r="B16" s="18" t="s">
        <v>57</v>
      </c>
      <c r="C16" s="22" t="s">
        <v>64</v>
      </c>
      <c r="D16" s="22" t="s">
        <v>65</v>
      </c>
      <c r="E16" s="21">
        <v>12</v>
      </c>
      <c r="F16" s="21" t="s">
        <v>66</v>
      </c>
      <c r="G16" s="21" t="s">
        <v>61</v>
      </c>
      <c r="H16" s="15">
        <v>29</v>
      </c>
      <c r="I16" s="15">
        <v>29</v>
      </c>
      <c r="J16" s="15">
        <v>8</v>
      </c>
      <c r="K16" s="15">
        <v>14</v>
      </c>
      <c r="L16" s="15">
        <v>7</v>
      </c>
      <c r="M16" s="15">
        <v>0</v>
      </c>
      <c r="N16" s="16">
        <v>0.76</v>
      </c>
      <c r="O16" s="16">
        <v>1</v>
      </c>
      <c r="P16" s="21">
        <v>24</v>
      </c>
      <c r="Q16" s="21">
        <v>2</v>
      </c>
      <c r="R16" s="21">
        <v>19</v>
      </c>
      <c r="S16" s="21">
        <v>4</v>
      </c>
      <c r="T16" s="21">
        <v>0</v>
      </c>
      <c r="U16" s="21">
        <v>100</v>
      </c>
      <c r="V16" s="21">
        <v>88</v>
      </c>
    </row>
    <row r="17" spans="1:22" ht="19.5" customHeight="1" x14ac:dyDescent="0.25">
      <c r="A17" s="23" t="s">
        <v>13</v>
      </c>
      <c r="B17" s="18" t="s">
        <v>57</v>
      </c>
      <c r="C17" s="22" t="s">
        <v>67</v>
      </c>
      <c r="D17" s="22">
        <v>1</v>
      </c>
      <c r="E17" s="21">
        <v>8</v>
      </c>
      <c r="F17" s="21" t="s">
        <v>68</v>
      </c>
      <c r="G17" s="21" t="s">
        <v>61</v>
      </c>
      <c r="H17" s="15">
        <v>28</v>
      </c>
      <c r="I17" s="15">
        <v>28</v>
      </c>
      <c r="J17" s="15">
        <v>2</v>
      </c>
      <c r="K17" s="15">
        <v>16</v>
      </c>
      <c r="L17" s="15">
        <v>10</v>
      </c>
      <c r="M17" s="15">
        <v>0</v>
      </c>
      <c r="N17" s="16">
        <v>0.64</v>
      </c>
      <c r="O17" s="16">
        <v>1</v>
      </c>
      <c r="P17" s="21">
        <v>27</v>
      </c>
      <c r="Q17" s="21">
        <v>2</v>
      </c>
      <c r="R17" s="21">
        <v>19</v>
      </c>
      <c r="S17" s="21">
        <v>2</v>
      </c>
      <c r="T17" s="21">
        <v>4</v>
      </c>
      <c r="U17" s="21">
        <v>85</v>
      </c>
      <c r="V17" s="21">
        <v>78</v>
      </c>
    </row>
    <row r="18" spans="1:22" ht="17.25" customHeight="1" x14ac:dyDescent="0.25">
      <c r="A18" s="23" t="s">
        <v>13</v>
      </c>
      <c r="B18" s="18" t="s">
        <v>57</v>
      </c>
      <c r="C18" s="22" t="s">
        <v>69</v>
      </c>
      <c r="D18" s="21">
        <v>1</v>
      </c>
      <c r="E18" s="21">
        <v>12</v>
      </c>
      <c r="F18" s="21" t="s">
        <v>70</v>
      </c>
      <c r="G18" s="21" t="s">
        <v>61</v>
      </c>
      <c r="H18" s="17">
        <v>27</v>
      </c>
      <c r="I18" s="15">
        <v>27</v>
      </c>
      <c r="J18" s="15">
        <v>4</v>
      </c>
      <c r="K18" s="15">
        <v>10</v>
      </c>
      <c r="L18" s="15">
        <v>14</v>
      </c>
      <c r="M18" s="15">
        <v>0</v>
      </c>
      <c r="N18" s="16">
        <v>0.51</v>
      </c>
      <c r="O18" s="16">
        <v>1</v>
      </c>
      <c r="P18" s="21">
        <v>26</v>
      </c>
      <c r="Q18" s="21">
        <v>2</v>
      </c>
      <c r="R18" s="21">
        <v>12</v>
      </c>
      <c r="S18" s="21">
        <v>10</v>
      </c>
      <c r="T18" s="21">
        <v>2</v>
      </c>
      <c r="U18" s="21">
        <v>92</v>
      </c>
      <c r="V18" s="21">
        <v>54</v>
      </c>
    </row>
    <row r="19" spans="1:22" ht="17.25" customHeight="1" x14ac:dyDescent="0.25">
      <c r="A19" s="23" t="s">
        <v>13</v>
      </c>
      <c r="B19" s="18" t="s">
        <v>57</v>
      </c>
      <c r="C19" s="22" t="s">
        <v>71</v>
      </c>
      <c r="D19" s="21">
        <v>1</v>
      </c>
      <c r="E19" s="21">
        <v>13</v>
      </c>
      <c r="F19" s="21" t="s">
        <v>72</v>
      </c>
      <c r="G19" s="21" t="s">
        <v>61</v>
      </c>
      <c r="H19" s="15">
        <v>28</v>
      </c>
      <c r="I19" s="15">
        <v>27</v>
      </c>
      <c r="J19" s="15">
        <v>3</v>
      </c>
      <c r="K19" s="15">
        <v>14</v>
      </c>
      <c r="L19" s="15">
        <v>10</v>
      </c>
      <c r="M19" s="15">
        <v>0</v>
      </c>
      <c r="N19" s="16">
        <v>0.62</v>
      </c>
      <c r="O19" s="16">
        <v>1</v>
      </c>
      <c r="P19" s="21">
        <v>27</v>
      </c>
      <c r="Q19" s="21">
        <v>14</v>
      </c>
      <c r="R19" s="21">
        <v>12</v>
      </c>
      <c r="S19" s="21">
        <v>1</v>
      </c>
      <c r="T19" s="21">
        <v>0</v>
      </c>
      <c r="U19" s="21">
        <v>100</v>
      </c>
      <c r="V19" s="21">
        <v>95</v>
      </c>
    </row>
    <row r="20" spans="1:22" x14ac:dyDescent="0.25">
      <c r="A20" s="23" t="s">
        <v>13</v>
      </c>
      <c r="B20" s="18" t="s">
        <v>57</v>
      </c>
      <c r="C20" s="21" t="s">
        <v>73</v>
      </c>
      <c r="D20" s="21">
        <v>1</v>
      </c>
      <c r="E20" s="21">
        <v>21</v>
      </c>
      <c r="F20" s="21" t="s">
        <v>74</v>
      </c>
      <c r="G20" s="21" t="s">
        <v>61</v>
      </c>
      <c r="H20" s="15">
        <v>28</v>
      </c>
      <c r="I20" s="15">
        <v>27</v>
      </c>
      <c r="J20" s="15">
        <v>3</v>
      </c>
      <c r="K20" s="15">
        <v>17</v>
      </c>
      <c r="L20" s="15">
        <v>6</v>
      </c>
      <c r="M20" s="15">
        <v>0</v>
      </c>
      <c r="N20" s="16">
        <v>0.74</v>
      </c>
      <c r="O20" s="16">
        <v>1</v>
      </c>
      <c r="P20" s="21">
        <v>26</v>
      </c>
      <c r="Q20" s="21">
        <v>9</v>
      </c>
      <c r="R20" s="21">
        <v>12</v>
      </c>
      <c r="S20" s="21">
        <v>5</v>
      </c>
      <c r="T20" s="21">
        <v>0</v>
      </c>
      <c r="U20" s="21">
        <v>100</v>
      </c>
      <c r="V20" s="21">
        <v>80</v>
      </c>
    </row>
    <row r="21" spans="1:22" ht="15" customHeight="1" x14ac:dyDescent="0.25">
      <c r="A21" s="23" t="s">
        <v>13</v>
      </c>
      <c r="B21" s="18" t="s">
        <v>57</v>
      </c>
      <c r="C21" s="22" t="s">
        <v>75</v>
      </c>
      <c r="D21" s="21">
        <v>1</v>
      </c>
      <c r="E21" s="21">
        <v>13</v>
      </c>
      <c r="F21" s="21" t="s">
        <v>76</v>
      </c>
      <c r="G21" s="21" t="s">
        <v>61</v>
      </c>
      <c r="H21" s="15">
        <v>28</v>
      </c>
      <c r="I21" s="15">
        <v>27</v>
      </c>
      <c r="J21" s="15">
        <v>7</v>
      </c>
      <c r="K21" s="15">
        <v>9</v>
      </c>
      <c r="L21" s="15">
        <v>11</v>
      </c>
      <c r="M21" s="15">
        <v>0</v>
      </c>
      <c r="N21" s="16">
        <v>0.59</v>
      </c>
      <c r="O21" s="16">
        <v>1</v>
      </c>
      <c r="P21" s="21">
        <v>28</v>
      </c>
      <c r="Q21" s="21">
        <v>2</v>
      </c>
      <c r="R21" s="21">
        <v>14</v>
      </c>
      <c r="S21" s="21">
        <v>8</v>
      </c>
      <c r="T21" s="21">
        <v>4</v>
      </c>
      <c r="U21" s="21">
        <v>85</v>
      </c>
      <c r="V21" s="21">
        <v>57</v>
      </c>
    </row>
    <row r="22" spans="1:22" ht="15.75" customHeight="1" x14ac:dyDescent="0.25">
      <c r="A22" s="23" t="s">
        <v>13</v>
      </c>
      <c r="B22" s="18" t="s">
        <v>57</v>
      </c>
      <c r="C22" s="22" t="s">
        <v>77</v>
      </c>
      <c r="D22" s="21" t="s">
        <v>78</v>
      </c>
      <c r="E22" s="21">
        <v>3</v>
      </c>
      <c r="F22" s="21" t="s">
        <v>79</v>
      </c>
      <c r="G22" s="21" t="s">
        <v>61</v>
      </c>
      <c r="H22" s="15">
        <v>26</v>
      </c>
      <c r="I22" s="15">
        <v>25</v>
      </c>
      <c r="J22" s="15">
        <v>1</v>
      </c>
      <c r="K22" s="15">
        <v>12</v>
      </c>
      <c r="L22" s="15">
        <v>7</v>
      </c>
      <c r="M22" s="15">
        <v>0</v>
      </c>
      <c r="N22" s="16">
        <v>0.5</v>
      </c>
      <c r="O22" s="16">
        <v>1</v>
      </c>
      <c r="P22" s="21">
        <v>25</v>
      </c>
      <c r="Q22" s="21">
        <v>2</v>
      </c>
      <c r="R22" s="21">
        <v>9</v>
      </c>
      <c r="S22" s="21">
        <v>13</v>
      </c>
      <c r="T22" s="21">
        <v>1</v>
      </c>
      <c r="U22" s="21">
        <v>96</v>
      </c>
      <c r="V22" s="21">
        <v>44</v>
      </c>
    </row>
    <row r="23" spans="1:22" s="25" customFormat="1" ht="28.5" x14ac:dyDescent="0.25">
      <c r="A23" s="23" t="s">
        <v>13</v>
      </c>
      <c r="B23" s="24" t="s">
        <v>57</v>
      </c>
      <c r="C23" s="26"/>
      <c r="D23" s="26"/>
      <c r="E23" s="26"/>
      <c r="F23" s="26"/>
      <c r="G23" s="26"/>
      <c r="H23" s="23">
        <f>SUM(H14:H22)</f>
        <v>250</v>
      </c>
      <c r="I23" s="23">
        <f>SUM(I14:I22)</f>
        <v>246</v>
      </c>
      <c r="J23" s="23">
        <f>SUM(J14:J22)</f>
        <v>39</v>
      </c>
      <c r="K23" s="23">
        <f>SUM(K14:K22)</f>
        <v>123</v>
      </c>
      <c r="L23" s="23">
        <f>SUM(L14:L22)</f>
        <v>79</v>
      </c>
      <c r="M23" s="23">
        <v>0</v>
      </c>
      <c r="N23" s="23">
        <v>66</v>
      </c>
      <c r="O23" s="23">
        <v>100</v>
      </c>
      <c r="P23" s="23">
        <f>SUM(P14:P22)</f>
        <v>238</v>
      </c>
      <c r="Q23" s="23">
        <f>SUM(Q14:Q22)</f>
        <v>47</v>
      </c>
      <c r="R23" s="23">
        <f>SUM(R14:R22)</f>
        <v>128</v>
      </c>
      <c r="S23" s="23">
        <f>SUM(S14:S22)</f>
        <v>53</v>
      </c>
      <c r="T23" s="23">
        <f>SUM(T14:T22)</f>
        <v>11</v>
      </c>
      <c r="U23" s="23">
        <v>95</v>
      </c>
      <c r="V23" s="23">
        <v>73.5</v>
      </c>
    </row>
    <row r="24" spans="1:22" x14ac:dyDescent="0.25">
      <c r="A24" s="36" t="s">
        <v>81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>
        <v>70.5</v>
      </c>
    </row>
    <row r="26" spans="1:22" ht="15.75" x14ac:dyDescent="0.25">
      <c r="A26" s="46"/>
      <c r="B26" s="46"/>
      <c r="C26" s="46"/>
      <c r="D26" s="46"/>
      <c r="E26" s="46"/>
      <c r="F26" s="46"/>
      <c r="G26" s="46"/>
    </row>
    <row r="27" spans="1:22" ht="19.5" x14ac:dyDescent="0.4">
      <c r="A27" s="46"/>
      <c r="B27" s="47" t="s">
        <v>82</v>
      </c>
      <c r="C27" s="47"/>
      <c r="D27" s="47"/>
      <c r="E27" s="47"/>
      <c r="F27" s="46"/>
      <c r="G27" s="46"/>
    </row>
  </sheetData>
  <mergeCells count="10">
    <mergeCell ref="G2:G3"/>
    <mergeCell ref="H2:H3"/>
    <mergeCell ref="I2:O2"/>
    <mergeCell ref="P2:V2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сыныптар</vt:lpstr>
      <vt:lpstr>11 сыныптар</vt:lpstr>
      <vt:lpstr>4 сыныптар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2019-02-26T02:35:50Z</dcterms:modified>
</cp:coreProperties>
</file>