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35" activeTab="1"/>
  </bookViews>
  <sheets>
    <sheet name="дошкольное" sheetId="1" r:id="rId1"/>
    <sheet name="среднее" sheetId="2" r:id="rId2"/>
    <sheet name="дополнительное образование" sheetId="5" r:id="rId3"/>
    <sheet name="ТиПО" sheetId="3" state="hidden" r:id="rId4"/>
    <sheet name="вузы" sheetId="4" state="hidden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2" l="1"/>
  <c r="D22" i="2"/>
  <c r="E33" i="2"/>
  <c r="D33" i="2"/>
  <c r="E35" i="2"/>
  <c r="D35" i="2"/>
  <c r="E32" i="2"/>
  <c r="D32" i="2"/>
  <c r="E31" i="2"/>
  <c r="C21" i="2"/>
  <c r="C24" i="2"/>
  <c r="C27" i="2"/>
  <c r="C30" i="2"/>
  <c r="E30" i="2"/>
  <c r="D30" i="2"/>
  <c r="E28" i="2"/>
  <c r="D28" i="2"/>
  <c r="E27" i="2"/>
  <c r="D27" i="2"/>
  <c r="E25" i="2"/>
  <c r="D25" i="2"/>
  <c r="D24" i="2"/>
  <c r="E22" i="2"/>
  <c r="E24" i="2" s="1"/>
  <c r="E21" i="2"/>
  <c r="D21" i="2"/>
  <c r="E19" i="2"/>
  <c r="C14" i="2"/>
  <c r="E15" i="2" l="1"/>
  <c r="C32" i="2"/>
  <c r="C25" i="2"/>
  <c r="C19" i="2"/>
  <c r="C17" i="2" s="1"/>
  <c r="E14" i="2"/>
  <c r="D17" i="2"/>
  <c r="D15" i="2" s="1"/>
  <c r="D14" i="2" l="1"/>
  <c r="C15" i="2"/>
</calcChain>
</file>

<file path=xl/sharedStrings.xml><?xml version="1.0" encoding="utf-8"?>
<sst xmlns="http://schemas.openxmlformats.org/spreadsheetml/2006/main" count="262" uniqueCount="55">
  <si>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</si>
  <si>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</si>
  <si>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</si>
  <si>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</si>
  <si>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</si>
  <si>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</si>
  <si>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</si>
  <si>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</si>
  <si>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</si>
  <si>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</si>
  <si>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</si>
  <si>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</si>
  <si>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</si>
  <si>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</si>
  <si>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</si>
  <si>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</si>
  <si>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</si>
  <si>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</si>
  <si>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</si>
  <si>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</si>
  <si>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</si>
  <si>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</si>
  <si>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</si>
  <si>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</si>
  <si>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</si>
  <si>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</si>
  <si>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</si>
  <si>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</si>
  <si>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</si>
  <si>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</si>
  <si>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</si>
  <si>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</si>
  <si>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</si>
  <si>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</si>
  <si>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</si>
  <si>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</si>
  <si>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</si>
  <si>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</si>
  <si>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</si>
  <si>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</si>
  <si>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</si>
  <si>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</si>
  <si>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</si>
  <si>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 xml:space="preserve">Среднее образование </t>
  </si>
  <si>
    <t>2019 год</t>
  </si>
  <si>
    <t>по состоянию на "1" апреля 2019г.</t>
  </si>
  <si>
    <t xml:space="preserve"> </t>
  </si>
  <si>
    <t xml:space="preserve">ГУ «Средняя общеобразовательная школа №37 города Павлодара» 
отдела образования города Павлодара, акимата города Павлодара
</t>
  </si>
  <si>
    <t>Директор ГУ СОШ-37</t>
  </si>
  <si>
    <t>Жусупова Л.Б.</t>
  </si>
  <si>
    <t>Гл.бухгалтер</t>
  </si>
  <si>
    <t>Жапарханова А.А.</t>
  </si>
  <si>
    <t>по состоянию на "1" мая  2019г.</t>
  </si>
  <si>
    <t>Периодичность: за 5 месяцев</t>
  </si>
  <si>
    <t>по состоянию на "1" июня 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</si>
</sst>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0" borderId="0" xfId="0" applyFont="1" applyAlignment="1">
      <alignment horizontal="center"/>
    </xf>
    <xf numFmtId="164" fontId="2" fillId="0" borderId="2" xfId="0" applyNumberFormat="1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1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2" sqref="A2:E2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9" t="s">
        <v>19</v>
      </c>
      <c r="B1" s="19"/>
      <c r="C1" s="19"/>
      <c r="D1" s="19"/>
      <c r="E1" s="19"/>
    </row>
    <row r="2" spans="1:5" x14ac:dyDescent="0.3">
      <c r="A2" s="19" t="s">
        <v>45</v>
      </c>
      <c r="B2" s="19"/>
      <c r="C2" s="19"/>
      <c r="D2" s="19"/>
      <c r="E2" s="19"/>
    </row>
    <row r="3" spans="1:5" x14ac:dyDescent="0.3">
      <c r="A3" s="1"/>
    </row>
    <row r="4" spans="1:5" x14ac:dyDescent="0.3">
      <c r="A4" s="22"/>
      <c r="B4" s="22"/>
      <c r="C4" s="22"/>
      <c r="D4" s="22"/>
      <c r="E4" s="22"/>
    </row>
    <row r="5" spans="1:5" ht="15.75" customHeight="1" x14ac:dyDescent="0.3">
      <c r="A5" s="23" t="s">
        <v>21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0" t="s">
        <v>0</v>
      </c>
      <c r="B9" s="21" t="s">
        <v>24</v>
      </c>
      <c r="C9" s="20" t="s">
        <v>44</v>
      </c>
      <c r="D9" s="20"/>
      <c r="E9" s="20"/>
    </row>
    <row r="10" spans="1:5" ht="40.5" x14ac:dyDescent="0.3">
      <c r="A10" s="20"/>
      <c r="B10" s="21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17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16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topLeftCell="A3" workbookViewId="0">
      <selection activeCell="I10" sqref="I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5" width="12" style="2" customWidth="1"/>
    <col min="6" max="6" width="12.28515625" style="2" customWidth="1"/>
    <col min="7" max="7" width="12" style="2" customWidth="1"/>
    <col min="8" max="8" width="13.140625" style="2" customWidth="1"/>
    <col min="9" max="10" width="9.140625" style="2"/>
    <col min="11" max="11" width="12.7109375" style="2" bestFit="1" customWidth="1"/>
    <col min="12" max="16384" width="9.140625" style="2"/>
  </cols>
  <sheetData>
    <row r="1" spans="1:10" ht="20.25" hidden="1" customHeight="1" x14ac:dyDescent="0.3">
      <c r="A1" s="19" t="s">
        <v>19</v>
      </c>
      <c r="B1" s="19"/>
      <c r="C1" s="19"/>
      <c r="D1" s="19"/>
      <c r="E1" s="19"/>
    </row>
    <row r="2" spans="1:10" ht="20.25" hidden="1" customHeight="1" x14ac:dyDescent="0.3">
      <c r="A2" s="19" t="s">
        <v>52</v>
      </c>
      <c r="B2" s="19"/>
      <c r="C2" s="19"/>
      <c r="D2" s="19"/>
      <c r="E2" s="19"/>
    </row>
    <row r="3" spans="1:10" x14ac:dyDescent="0.3">
      <c r="A3" s="19" t="s">
        <v>19</v>
      </c>
      <c r="B3" s="19"/>
      <c r="C3" s="19"/>
      <c r="D3" s="19"/>
      <c r="E3" s="19"/>
    </row>
    <row r="4" spans="1:10" x14ac:dyDescent="0.3">
      <c r="A4" s="19" t="s">
        <v>54</v>
      </c>
      <c r="B4" s="19"/>
      <c r="C4" s="19"/>
      <c r="D4" s="19"/>
      <c r="E4" s="19"/>
    </row>
    <row r="5" spans="1:10" x14ac:dyDescent="0.3">
      <c r="A5" s="17"/>
      <c r="B5" s="17"/>
      <c r="C5" s="17"/>
      <c r="D5" s="17"/>
      <c r="E5" s="17"/>
    </row>
    <row r="6" spans="1:10" ht="60.75" customHeight="1" x14ac:dyDescent="0.3">
      <c r="A6" s="24" t="s">
        <v>47</v>
      </c>
      <c r="B6" s="24"/>
      <c r="C6" s="24"/>
      <c r="D6" s="24"/>
      <c r="E6" s="24"/>
    </row>
    <row r="7" spans="1:10" x14ac:dyDescent="0.3">
      <c r="A7" s="23" t="s">
        <v>21</v>
      </c>
      <c r="B7" s="23"/>
      <c r="C7" s="23"/>
      <c r="D7" s="23"/>
      <c r="E7" s="23"/>
    </row>
    <row r="8" spans="1:10" x14ac:dyDescent="0.3">
      <c r="A8" s="4"/>
    </row>
    <row r="9" spans="1:10" x14ac:dyDescent="0.3">
      <c r="A9" s="15" t="s">
        <v>53</v>
      </c>
    </row>
    <row r="10" spans="1:10" ht="6" customHeight="1" x14ac:dyDescent="0.3">
      <c r="A10" s="1"/>
    </row>
    <row r="11" spans="1:10" ht="15.75" customHeight="1" x14ac:dyDescent="0.3">
      <c r="A11" s="20" t="s">
        <v>43</v>
      </c>
      <c r="B11" s="21" t="s">
        <v>24</v>
      </c>
      <c r="C11" s="20" t="s">
        <v>44</v>
      </c>
      <c r="D11" s="20"/>
      <c r="E11" s="20"/>
    </row>
    <row r="12" spans="1:10" ht="40.5" x14ac:dyDescent="0.3">
      <c r="A12" s="20"/>
      <c r="B12" s="21"/>
      <c r="C12" s="5" t="s">
        <v>25</v>
      </c>
      <c r="D12" s="5" t="s">
        <v>26</v>
      </c>
      <c r="E12" s="6" t="s">
        <v>18</v>
      </c>
    </row>
    <row r="13" spans="1:10" x14ac:dyDescent="0.3">
      <c r="A13" s="7" t="s">
        <v>27</v>
      </c>
      <c r="B13" s="8" t="s">
        <v>11</v>
      </c>
      <c r="C13" s="9">
        <v>1127</v>
      </c>
      <c r="D13" s="9">
        <v>1127</v>
      </c>
      <c r="E13" s="9">
        <v>1127</v>
      </c>
      <c r="J13" s="2" t="s">
        <v>46</v>
      </c>
    </row>
    <row r="14" spans="1:10" ht="25.5" x14ac:dyDescent="0.3">
      <c r="A14" s="12" t="s">
        <v>31</v>
      </c>
      <c r="B14" s="8" t="s">
        <v>3</v>
      </c>
      <c r="C14" s="18">
        <f>C15/C13</f>
        <v>210.77622005323869</v>
      </c>
      <c r="D14" s="18">
        <f>D15/D13</f>
        <v>97.536823425022178</v>
      </c>
      <c r="E14" s="18">
        <f>E15/E13</f>
        <v>97.536823425022178</v>
      </c>
    </row>
    <row r="15" spans="1:10" ht="25.5" x14ac:dyDescent="0.3">
      <c r="A15" s="7" t="s">
        <v>12</v>
      </c>
      <c r="B15" s="8" t="s">
        <v>3</v>
      </c>
      <c r="C15" s="9">
        <f>C17+C31+C32+C33+C34+C35</f>
        <v>237544.8</v>
      </c>
      <c r="D15" s="9">
        <f>D17+D31+D32+D33+D34+D35</f>
        <v>109924</v>
      </c>
      <c r="E15" s="9">
        <f>E17+E31+E32+E33+E34+E35</f>
        <v>109924</v>
      </c>
    </row>
    <row r="16" spans="1:10" x14ac:dyDescent="0.3">
      <c r="A16" s="10" t="s">
        <v>1</v>
      </c>
      <c r="B16" s="11"/>
      <c r="C16" s="9"/>
      <c r="D16" s="9"/>
      <c r="E16" s="9"/>
    </row>
    <row r="17" spans="1:10" ht="25.5" x14ac:dyDescent="0.3">
      <c r="A17" s="7" t="s">
        <v>13</v>
      </c>
      <c r="B17" s="8" t="s">
        <v>3</v>
      </c>
      <c r="C17" s="9">
        <f>C19+C22+C25+C28</f>
        <v>191830</v>
      </c>
      <c r="D17" s="9">
        <f>D19+D22+D25+D28</f>
        <v>87120</v>
      </c>
      <c r="E17" s="9">
        <f>D17</f>
        <v>87120</v>
      </c>
    </row>
    <row r="18" spans="1:10" x14ac:dyDescent="0.3">
      <c r="A18" s="10" t="s">
        <v>2</v>
      </c>
      <c r="B18" s="11"/>
      <c r="C18" s="9"/>
      <c r="D18" s="9"/>
      <c r="E18" s="9"/>
    </row>
    <row r="19" spans="1:10" ht="25.5" x14ac:dyDescent="0.3">
      <c r="A19" s="9" t="s">
        <v>14</v>
      </c>
      <c r="B19" s="8" t="s">
        <v>3</v>
      </c>
      <c r="C19" s="9">
        <f>9034+753</f>
        <v>9787</v>
      </c>
      <c r="D19" s="9">
        <v>4077.92</v>
      </c>
      <c r="E19" s="9">
        <f>D19</f>
        <v>4077.92</v>
      </c>
    </row>
    <row r="20" spans="1:10" x14ac:dyDescent="0.3">
      <c r="A20" s="12" t="s">
        <v>5</v>
      </c>
      <c r="B20" s="13" t="s">
        <v>4</v>
      </c>
      <c r="C20" s="9">
        <v>7.5</v>
      </c>
      <c r="D20" s="9">
        <v>7.5</v>
      </c>
      <c r="E20" s="9">
        <v>7.5</v>
      </c>
    </row>
    <row r="21" spans="1:10" x14ac:dyDescent="0.3">
      <c r="A21" s="12" t="s">
        <v>38</v>
      </c>
      <c r="B21" s="8" t="s">
        <v>39</v>
      </c>
      <c r="C21" s="18">
        <f>C19/C20/12</f>
        <v>108.74444444444445</v>
      </c>
      <c r="D21" s="18">
        <f>D19/D20/5</f>
        <v>108.74453333333334</v>
      </c>
      <c r="E21" s="18">
        <f>E19/E20/5</f>
        <v>108.74453333333334</v>
      </c>
    </row>
    <row r="22" spans="1:10" ht="25.5" x14ac:dyDescent="0.3">
      <c r="A22" s="9" t="s">
        <v>28</v>
      </c>
      <c r="B22" s="8" t="s">
        <v>3</v>
      </c>
      <c r="C22" s="9">
        <v>133317</v>
      </c>
      <c r="D22" s="9">
        <f>46926+14703.14</f>
        <v>61629.14</v>
      </c>
      <c r="E22" s="9">
        <f>D22</f>
        <v>61629.14</v>
      </c>
    </row>
    <row r="23" spans="1:10" x14ac:dyDescent="0.3">
      <c r="A23" s="12" t="s">
        <v>5</v>
      </c>
      <c r="B23" s="13" t="s">
        <v>4</v>
      </c>
      <c r="C23" s="9">
        <v>101</v>
      </c>
      <c r="D23" s="9">
        <v>101</v>
      </c>
      <c r="E23" s="9">
        <v>101</v>
      </c>
    </row>
    <row r="24" spans="1:10" x14ac:dyDescent="0.3">
      <c r="A24" s="12" t="s">
        <v>38</v>
      </c>
      <c r="B24" s="8" t="s">
        <v>39</v>
      </c>
      <c r="C24" s="18">
        <f>C22/C23/12</f>
        <v>109.99752475247526</v>
      </c>
      <c r="D24" s="18">
        <f>D22/D23/5</f>
        <v>122.037900990099</v>
      </c>
      <c r="E24" s="18">
        <f>E22/E23/5</f>
        <v>122.037900990099</v>
      </c>
    </row>
    <row r="25" spans="1:10" ht="21.95" customHeight="1" x14ac:dyDescent="0.3">
      <c r="A25" s="16" t="s">
        <v>33</v>
      </c>
      <c r="B25" s="8" t="s">
        <v>3</v>
      </c>
      <c r="C25" s="9">
        <f>25522+547</f>
        <v>26069</v>
      </c>
      <c r="D25" s="9">
        <f>8507.3+2835.77</f>
        <v>11343.07</v>
      </c>
      <c r="E25" s="9">
        <f>D25</f>
        <v>11343.07</v>
      </c>
    </row>
    <row r="26" spans="1:10" x14ac:dyDescent="0.3">
      <c r="A26" s="12" t="s">
        <v>5</v>
      </c>
      <c r="B26" s="13" t="s">
        <v>4</v>
      </c>
      <c r="C26" s="9">
        <v>34</v>
      </c>
      <c r="D26" s="9">
        <v>34</v>
      </c>
      <c r="E26" s="9">
        <v>34</v>
      </c>
      <c r="J26" s="2" t="s">
        <v>46</v>
      </c>
    </row>
    <row r="27" spans="1:10" x14ac:dyDescent="0.3">
      <c r="A27" s="12" t="s">
        <v>38</v>
      </c>
      <c r="B27" s="8" t="s">
        <v>39</v>
      </c>
      <c r="C27" s="18">
        <f>C25/C26/12</f>
        <v>63.894607843137258</v>
      </c>
      <c r="D27" s="18">
        <f>D25/D26/5</f>
        <v>66.723941176470589</v>
      </c>
      <c r="E27" s="18">
        <f>E25/E26/5</f>
        <v>66.723941176470589</v>
      </c>
    </row>
    <row r="28" spans="1:10" ht="21.95" customHeight="1" x14ac:dyDescent="0.3">
      <c r="A28" s="9" t="s">
        <v>29</v>
      </c>
      <c r="B28" s="8" t="s">
        <v>3</v>
      </c>
      <c r="C28" s="9">
        <v>22657</v>
      </c>
      <c r="D28" s="9">
        <f>7552.4+2517.47</f>
        <v>10069.869999999999</v>
      </c>
      <c r="E28" s="9">
        <f>D28</f>
        <v>10069.869999999999</v>
      </c>
    </row>
    <row r="29" spans="1:10" x14ac:dyDescent="0.3">
      <c r="A29" s="12" t="s">
        <v>5</v>
      </c>
      <c r="B29" s="13" t="s">
        <v>4</v>
      </c>
      <c r="C29" s="9">
        <v>37</v>
      </c>
      <c r="D29" s="9">
        <v>37</v>
      </c>
      <c r="E29" s="9">
        <v>37</v>
      </c>
    </row>
    <row r="30" spans="1:10" x14ac:dyDescent="0.3">
      <c r="A30" s="12" t="s">
        <v>38</v>
      </c>
      <c r="B30" s="8" t="s">
        <v>39</v>
      </c>
      <c r="C30" s="18">
        <f>C28/C29/12</f>
        <v>51.02927927927928</v>
      </c>
      <c r="D30" s="18">
        <f>D28/D29/5</f>
        <v>54.431729729729724</v>
      </c>
      <c r="E30" s="18">
        <f>E28/E29/5</f>
        <v>54.431729729729724</v>
      </c>
    </row>
    <row r="31" spans="1:10" ht="21.95" customHeight="1" x14ac:dyDescent="0.3">
      <c r="A31" s="7" t="s">
        <v>6</v>
      </c>
      <c r="B31" s="8" t="s">
        <v>3</v>
      </c>
      <c r="C31" s="9">
        <v>25871</v>
      </c>
      <c r="D31" s="9">
        <v>9210</v>
      </c>
      <c r="E31" s="9">
        <f>D31</f>
        <v>9210</v>
      </c>
    </row>
    <row r="32" spans="1:10" ht="36.75" x14ac:dyDescent="0.3">
      <c r="A32" s="14" t="s">
        <v>7</v>
      </c>
      <c r="B32" s="8" t="s">
        <v>3</v>
      </c>
      <c r="C32" s="9">
        <f>16189-156.2</f>
        <v>16032.8</v>
      </c>
      <c r="D32" s="9">
        <f>10339+100+1200</f>
        <v>11639</v>
      </c>
      <c r="E32" s="9">
        <f>D32</f>
        <v>11639</v>
      </c>
    </row>
    <row r="33" spans="1:12" ht="25.5" x14ac:dyDescent="0.3">
      <c r="A33" s="14" t="s">
        <v>8</v>
      </c>
      <c r="B33" s="8" t="s">
        <v>3</v>
      </c>
      <c r="C33" s="9">
        <v>3367</v>
      </c>
      <c r="D33" s="9">
        <f>1448+120</f>
        <v>1568</v>
      </c>
      <c r="E33" s="9">
        <f>D33</f>
        <v>1568</v>
      </c>
    </row>
    <row r="34" spans="1:12" ht="21.95" customHeight="1" x14ac:dyDescent="0.3">
      <c r="A34" s="14" t="s">
        <v>9</v>
      </c>
      <c r="B34" s="8" t="s">
        <v>3</v>
      </c>
      <c r="C34" s="9"/>
      <c r="D34" s="9">
        <v>0</v>
      </c>
      <c r="E34" s="9">
        <v>0</v>
      </c>
      <c r="L34" s="2" t="s">
        <v>46</v>
      </c>
    </row>
    <row r="35" spans="1:12" ht="52.5" x14ac:dyDescent="0.3">
      <c r="A35" s="14" t="s">
        <v>10</v>
      </c>
      <c r="B35" s="8" t="s">
        <v>3</v>
      </c>
      <c r="C35" s="9">
        <v>444</v>
      </c>
      <c r="D35" s="9">
        <f>377+10</f>
        <v>387</v>
      </c>
      <c r="E35" s="9">
        <f>D35</f>
        <v>387</v>
      </c>
    </row>
    <row r="37" spans="1:12" x14ac:dyDescent="0.3">
      <c r="A37" s="2" t="s">
        <v>48</v>
      </c>
      <c r="B37" s="3" t="s">
        <v>49</v>
      </c>
    </row>
    <row r="39" spans="1:12" ht="38.25" customHeight="1" x14ac:dyDescent="0.3">
      <c r="A39" s="2" t="s">
        <v>50</v>
      </c>
      <c r="B39" s="3" t="s">
        <v>51</v>
      </c>
    </row>
  </sheetData>
  <mergeCells count="9">
    <mergeCell ref="A1:E1"/>
    <mergeCell ref="A2:E2"/>
    <mergeCell ref="A6:E6"/>
    <mergeCell ref="A7:E7"/>
    <mergeCell ref="A11:A12"/>
    <mergeCell ref="B11:B12"/>
    <mergeCell ref="C11:E11"/>
    <mergeCell ref="A3:E3"/>
    <mergeCell ref="A4:E4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16" workbookViewId="0">
      <selection activeCell="C19" sqref="C19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9" t="s">
        <v>19</v>
      </c>
      <c r="B1" s="19"/>
      <c r="C1" s="19"/>
      <c r="D1" s="19"/>
      <c r="E1" s="19"/>
    </row>
    <row r="2" spans="1:5" x14ac:dyDescent="0.3">
      <c r="A2" s="19" t="s">
        <v>45</v>
      </c>
      <c r="B2" s="19"/>
      <c r="C2" s="19"/>
      <c r="D2" s="19"/>
      <c r="E2" s="19"/>
    </row>
    <row r="3" spans="1:5" x14ac:dyDescent="0.3">
      <c r="A3" s="1"/>
    </row>
    <row r="4" spans="1:5" x14ac:dyDescent="0.3">
      <c r="A4" s="22"/>
      <c r="B4" s="22"/>
      <c r="C4" s="22"/>
      <c r="D4" s="22"/>
      <c r="E4" s="22"/>
    </row>
    <row r="5" spans="1:5" ht="15.75" customHeight="1" x14ac:dyDescent="0.3">
      <c r="A5" s="23" t="s">
        <v>21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0" t="s">
        <v>42</v>
      </c>
      <c r="B9" s="21" t="s">
        <v>24</v>
      </c>
      <c r="C9" s="20" t="s">
        <v>44</v>
      </c>
      <c r="D9" s="20"/>
      <c r="E9" s="20"/>
    </row>
    <row r="10" spans="1:5" ht="40.5" x14ac:dyDescent="0.3">
      <c r="A10" s="20"/>
      <c r="B10" s="21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35</v>
      </c>
      <c r="B11" s="8" t="s">
        <v>11</v>
      </c>
      <c r="C11" s="9"/>
      <c r="D11" s="9"/>
      <c r="E11" s="9"/>
    </row>
    <row r="12" spans="1:5" ht="25.5" x14ac:dyDescent="0.3">
      <c r="A12" s="12" t="s">
        <v>36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40.5" x14ac:dyDescent="0.3">
      <c r="A20" s="16" t="s">
        <v>37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9" t="s">
        <v>19</v>
      </c>
      <c r="B1" s="19"/>
      <c r="C1" s="19"/>
      <c r="D1" s="19"/>
      <c r="E1" s="19"/>
    </row>
    <row r="2" spans="1:5" x14ac:dyDescent="0.3">
      <c r="A2" s="19" t="s">
        <v>23</v>
      </c>
      <c r="B2" s="19"/>
      <c r="C2" s="19"/>
      <c r="D2" s="19"/>
      <c r="E2" s="19"/>
    </row>
    <row r="3" spans="1:5" x14ac:dyDescent="0.3">
      <c r="A3" s="1"/>
    </row>
    <row r="4" spans="1:5" x14ac:dyDescent="0.3">
      <c r="A4" s="22"/>
      <c r="B4" s="22"/>
      <c r="C4" s="22"/>
      <c r="D4" s="22"/>
      <c r="E4" s="22"/>
    </row>
    <row r="5" spans="1:5" ht="15.75" customHeight="1" x14ac:dyDescent="0.3">
      <c r="A5" s="23" t="s">
        <v>21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0" t="s">
        <v>41</v>
      </c>
      <c r="B9" s="21" t="s">
        <v>24</v>
      </c>
      <c r="C9" s="20" t="s">
        <v>20</v>
      </c>
      <c r="D9" s="20"/>
      <c r="E9" s="20"/>
    </row>
    <row r="10" spans="1:5" ht="40.5" x14ac:dyDescent="0.3">
      <c r="A10" s="20"/>
      <c r="B10" s="21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31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32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customHeight="1" x14ac:dyDescent="0.3">
      <c r="A23" s="16" t="s">
        <v>34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9" t="s">
        <v>29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3">
      <c r="A28" s="12" t="s">
        <v>38</v>
      </c>
      <c r="B28" s="8" t="s">
        <v>39</v>
      </c>
      <c r="C28" s="9"/>
      <c r="D28" s="9"/>
      <c r="E28" s="9"/>
    </row>
    <row r="29" spans="1:5" ht="25.5" x14ac:dyDescent="0.3">
      <c r="A29" s="7" t="s">
        <v>6</v>
      </c>
      <c r="B29" s="8" t="s">
        <v>3</v>
      </c>
      <c r="C29" s="9"/>
      <c r="D29" s="9"/>
      <c r="E29" s="9"/>
    </row>
    <row r="30" spans="1:5" ht="36.75" x14ac:dyDescent="0.3">
      <c r="A30" s="14" t="s">
        <v>7</v>
      </c>
      <c r="B30" s="8" t="s">
        <v>3</v>
      </c>
      <c r="C30" s="9"/>
      <c r="D30" s="9"/>
      <c r="E30" s="9"/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9" t="s">
        <v>19</v>
      </c>
      <c r="B1" s="19"/>
      <c r="C1" s="19"/>
      <c r="D1" s="19"/>
      <c r="E1" s="19"/>
    </row>
    <row r="2" spans="1:5" x14ac:dyDescent="0.3">
      <c r="A2" s="19" t="s">
        <v>23</v>
      </c>
      <c r="B2" s="19"/>
      <c r="C2" s="19"/>
      <c r="D2" s="19"/>
      <c r="E2" s="19"/>
    </row>
    <row r="3" spans="1:5" x14ac:dyDescent="0.3">
      <c r="A3" s="1"/>
    </row>
    <row r="4" spans="1:5" x14ac:dyDescent="0.3">
      <c r="A4" s="22"/>
      <c r="B4" s="22"/>
      <c r="C4" s="22"/>
      <c r="D4" s="22"/>
      <c r="E4" s="22"/>
    </row>
    <row r="5" spans="1:5" ht="15.75" customHeight="1" x14ac:dyDescent="0.3">
      <c r="A5" s="23" t="s">
        <v>21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0" t="s">
        <v>40</v>
      </c>
      <c r="B9" s="21" t="s">
        <v>24</v>
      </c>
      <c r="C9" s="20" t="s">
        <v>20</v>
      </c>
      <c r="D9" s="20"/>
      <c r="E9" s="20"/>
    </row>
    <row r="10" spans="1:5" ht="40.5" x14ac:dyDescent="0.3">
      <c r="A10" s="20"/>
      <c r="B10" s="21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31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32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дошкольное</vt:lpstr>
      <vt:lpstr>среднее</vt:lpstr>
      <vt:lpstr>дополнительное образование</vt:lpstr>
      <vt:lpstr>ТиПО</vt:lpstr>
      <vt:lpstr>вузы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2019-06-07T13:19:35Z</dcterms:modified>
</cp:coreProperties>
</file>