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filterPrivacy="1"/>
  <bookViews>
    <workbookView xWindow="0" yWindow="180" windowWidth="19425" windowHeight="10845" firstSheet="1" activeTab="3"/>
  </bookViews>
  <sheets>
    <sheet name="дошкольное на 01.04,РБ" sheetId="6" r:id="rId1"/>
    <sheet name="дошкольное на 01.05,РБ" sheetId="7" r:id="rId2"/>
    <sheet name="дошкольное на 01.04мБ " sheetId="8" r:id="rId3"/>
    <sheet name="дошкольное на 01.05мБ " sheetId="9" r:id="rId4"/>
    <sheet name="среднее" sheetId="2" r:id="rId5"/>
    <sheet name="дополнительное образование" sheetId="5" r:id="rId6"/>
    <sheet name="ТиПО" sheetId="3" state="hidden" r:id="rId7"/>
    <sheet name="вузы" sheetId="4" state="hidden" r:id="rId8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2" i="9" l="1"/>
  <c r="E19" i="9"/>
  <c r="E25" i="9"/>
  <c r="D25" i="9"/>
  <c r="D22" i="9"/>
  <c r="D19" i="9"/>
  <c r="E15" i="9"/>
  <c r="E13" i="9" s="1"/>
  <c r="C25" i="9"/>
  <c r="C22" i="9"/>
  <c r="C19" i="9"/>
  <c r="D15" i="9"/>
  <c r="D13" i="9" s="1"/>
  <c r="C15" i="9"/>
  <c r="C13" i="9"/>
  <c r="D13" i="8"/>
  <c r="E15" i="8"/>
  <c r="E13" i="8" s="1"/>
  <c r="E19" i="8"/>
  <c r="E22" i="8"/>
  <c r="E25" i="8"/>
  <c r="D25" i="8"/>
  <c r="D22" i="8"/>
  <c r="D19" i="8"/>
  <c r="D15" i="8"/>
  <c r="C25" i="8"/>
  <c r="C22" i="8"/>
  <c r="C19" i="8"/>
  <c r="C15" i="8"/>
  <c r="C13" i="8" s="1"/>
  <c r="D25" i="6"/>
  <c r="D22" i="6"/>
  <c r="D25" i="7"/>
  <c r="D22" i="7"/>
  <c r="D19" i="7"/>
  <c r="E25" i="7"/>
  <c r="E22" i="7"/>
  <c r="E19" i="7"/>
  <c r="C25" i="7"/>
  <c r="C22" i="7"/>
  <c r="C19" i="7"/>
  <c r="E15" i="7"/>
  <c r="C15" i="7"/>
  <c r="E13" i="7"/>
  <c r="C13" i="7"/>
  <c r="E25" i="6"/>
  <c r="E22" i="6"/>
  <c r="E19" i="6"/>
  <c r="E13" i="6"/>
  <c r="E15" i="6"/>
  <c r="D19" i="6"/>
  <c r="C19" i="6"/>
  <c r="C22" i="6"/>
  <c r="C25" i="6"/>
  <c r="C15" i="6"/>
  <c r="C13" i="6" s="1"/>
</calcChain>
</file>

<file path=xl/sharedStrings.xml><?xml version="1.0" encoding="utf-8"?>
<sst xmlns="http://schemas.openxmlformats.org/spreadsheetml/2006/main" count="405" uniqueCount="51">
  <si>
    <t xml:space="preserve">Дошкольное образование </t>
  </si>
  <si>
    <t>в том числе:</t>
  </si>
  <si>
    <t>из них:</t>
  </si>
  <si>
    <t>тыс. тенге</t>
  </si>
  <si>
    <t>единиц</t>
  </si>
  <si>
    <t>штатная численность</t>
  </si>
  <si>
    <t>2. Налоги и другие обязательные платежи в бюджет</t>
  </si>
  <si>
    <r>
      <t xml:space="preserve">3. Коммунальные расходы 
</t>
    </r>
    <r>
      <rPr>
        <i/>
        <sz val="12"/>
        <color theme="1"/>
        <rFont val="Arial Narrow"/>
        <family val="2"/>
        <charset val="204"/>
      </rPr>
      <t>(свет, вода, отопление, связь,интернет, ареднда помещений и др.)</t>
    </r>
  </si>
  <si>
    <t>4. Текущий ремонт помещений и оборудования</t>
  </si>
  <si>
    <r>
      <t xml:space="preserve">5. Капитальные расходы 
</t>
    </r>
    <r>
      <rPr>
        <i/>
        <sz val="12"/>
        <color theme="1"/>
        <rFont val="Arial Narrow"/>
        <family val="2"/>
        <charset val="204"/>
      </rPr>
      <t>(капительный ремонт, приобретение основных средств)</t>
    </r>
  </si>
  <si>
    <r>
      <t xml:space="preserve">6. Прочие расходы 
</t>
    </r>
    <r>
      <rPr>
        <i/>
        <sz val="12"/>
        <color theme="1"/>
        <rFont val="Arial Narrow"/>
        <family val="2"/>
        <charset val="204"/>
      </rPr>
      <t>(приобретение литературы, канцелярских и хозяйственных товаров и др.)</t>
    </r>
  </si>
  <si>
    <t>чел.</t>
  </si>
  <si>
    <t>2. Всего расходы, тыс.тенге</t>
  </si>
  <si>
    <t>3. Фонд заработной платы</t>
  </si>
  <si>
    <t>3.1. Адмиистративный персонал</t>
  </si>
  <si>
    <t>3.3. Вспомогательный и технический персонал</t>
  </si>
  <si>
    <t>3.2. Основной пересонал - воспитатели</t>
  </si>
  <si>
    <t>1. Среднегодовой контингент воспитанников</t>
  </si>
  <si>
    <t>факт</t>
  </si>
  <si>
    <t>Основные показатели финансовой деятельности организации образования</t>
  </si>
  <si>
    <t>2018 год</t>
  </si>
  <si>
    <t>(наименование организации образования)</t>
  </si>
  <si>
    <t>Периодичность: ежеквартально</t>
  </si>
  <si>
    <t>по состоянию на "____"_________20___г.</t>
  </si>
  <si>
    <t>ед. изм.</t>
  </si>
  <si>
    <t>годовой план</t>
  </si>
  <si>
    <t>план на период</t>
  </si>
  <si>
    <t>1. Среднегодовой контингент обучающиеся</t>
  </si>
  <si>
    <t>3.2. Основной пересонал - учителя</t>
  </si>
  <si>
    <t>3.4. Вспомогательный и технический персонал</t>
  </si>
  <si>
    <t>средний расход на 1-го воспитанника</t>
  </si>
  <si>
    <t>средний расход на 1-го обучающегося</t>
  </si>
  <si>
    <t>3.2. Основной пересонал - ППС</t>
  </si>
  <si>
    <r>
      <t xml:space="preserve">3.3. Прочий педагогический персонал 
</t>
    </r>
    <r>
      <rPr>
        <i/>
        <sz val="14"/>
        <color theme="1"/>
        <rFont val="Arial Narrow"/>
        <family val="2"/>
        <charset val="204"/>
      </rPr>
      <t>(педагог-психолог, социальный педагог, вожатый и др.)</t>
    </r>
  </si>
  <si>
    <t>3.3. Мастер производственного обучения</t>
  </si>
  <si>
    <t>1. Среднегодовой контингент</t>
  </si>
  <si>
    <t>средний расход на 1-го ребенка</t>
  </si>
  <si>
    <t>3.2. Основной пересонал - педагоги дополнительного образования</t>
  </si>
  <si>
    <t>среднемесячная заработная плата 1 ед.</t>
  </si>
  <si>
    <t>тенге</t>
  </si>
  <si>
    <t xml:space="preserve">Высшее и послевузовское образование </t>
  </si>
  <si>
    <t xml:space="preserve">Техническое и профессиональное образование </t>
  </si>
  <si>
    <t xml:space="preserve">Дополнительное образование </t>
  </si>
  <si>
    <t xml:space="preserve">Среднее образование </t>
  </si>
  <si>
    <t>2019 год</t>
  </si>
  <si>
    <t>по состоянию на "1" апреля 2019г.</t>
  </si>
  <si>
    <r>
      <t xml:space="preserve">СРОЧНО! ВСЕМ БУХГАЛТЕРАМ! ДО </t>
    </r>
    <r>
      <rPr>
        <b/>
        <u/>
        <sz val="16"/>
        <color rgb="FFFF0000"/>
        <rFont val="Arial Narrow"/>
        <family val="2"/>
        <charset val="204"/>
      </rPr>
      <t>12:00 Ч 21.05.2019</t>
    </r>
    <r>
      <rPr>
        <b/>
        <sz val="16"/>
        <color rgb="FFFF0000"/>
        <rFont val="Arial Narrow"/>
        <family val="2"/>
        <charset val="204"/>
      </rPr>
      <t xml:space="preserve"> РАЗМЕСТИТЬ ОТКРЫТЫЙ БЮДЖЕТ ЗА ПЕРВЫЙ КВАРТАЛ (НА 1.04.2019 Г) И ОТДЕЛЬНО ЗА АПРЕЛЬ (НА 01.05.2019г), НА КОНТРОЛЕ У РУКОВОДИТЕЛЯ, ПО ВОПРОСАМ ЗВОНИТЬ СВОИМ КУРАТОРАМ!</t>
    </r>
  </si>
  <si>
    <t>ГККП "Ясли-сад № 2 г.Павлодара"</t>
  </si>
  <si>
    <t>по состоянию на "1" мая 2019г.</t>
  </si>
  <si>
    <t>на 01 апреля 2019г.</t>
  </si>
  <si>
    <t>на 01 мая 2019г.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</si>
</sst>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10" x14ac:knownFonts="1">
    <font>
      <sz val="11"/>
      <color theme="1"/>
      <name val="Calibri"/>
      <family val="2"/>
      <scheme val="minor"/>
    </font>
    <font>
      <b/>
      <sz val="16"/>
      <color theme="1"/>
      <name val="Arial Narrow"/>
      <family val="2"/>
      <charset val="204"/>
    </font>
    <font>
      <sz val="16"/>
      <color theme="1"/>
      <name val="Arial Narrow"/>
      <family val="2"/>
      <charset val="204"/>
    </font>
    <font>
      <i/>
      <sz val="14"/>
      <color theme="1"/>
      <name val="Arial Narrow"/>
      <family val="2"/>
      <charset val="204"/>
    </font>
    <font>
      <i/>
      <sz val="12"/>
      <color theme="1"/>
      <name val="Arial Narrow"/>
      <family val="2"/>
      <charset val="204"/>
    </font>
    <font>
      <i/>
      <sz val="10"/>
      <color theme="1"/>
      <name val="Arial Narrow"/>
      <family val="2"/>
      <charset val="204"/>
    </font>
    <font>
      <i/>
      <u/>
      <sz val="14"/>
      <color theme="1"/>
      <name val="Arial Narrow"/>
      <family val="2"/>
      <charset val="204"/>
    </font>
    <font>
      <b/>
      <sz val="16"/>
      <color rgb="FFFF0000"/>
      <name val="Arial Narrow"/>
      <family val="2"/>
      <charset val="204"/>
    </font>
    <font>
      <b/>
      <u/>
      <sz val="16"/>
      <color rgb="FFFF0000"/>
      <name val="Arial Narrow"/>
      <family val="2"/>
      <charset val="204"/>
    </font>
    <font>
      <b/>
      <i/>
      <sz val="10"/>
      <color theme="1"/>
      <name val="Arial Narrow"/>
      <family val="2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applyFont="1"/>
    <xf numFmtId="0" fontId="2" fillId="0" borderId="0" xfId="0" applyFont="1"/>
    <xf numFmtId="0" fontId="4" fillId="0" borderId="0" xfId="0" applyFont="1"/>
    <xf numFmtId="0" fontId="5" fillId="0" borderId="0" xfId="0" applyFont="1" applyAlignment="1">
      <alignment horizontal="center" vertical="top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2" xfId="0" applyFont="1" applyBorder="1"/>
    <xf numFmtId="0" fontId="5" fillId="0" borderId="2" xfId="0" applyFont="1" applyBorder="1" applyAlignment="1">
      <alignment horizontal="center" vertical="center" wrapText="1"/>
    </xf>
    <xf numFmtId="0" fontId="2" fillId="0" borderId="2" xfId="0" applyFont="1" applyBorder="1"/>
    <xf numFmtId="0" fontId="4" fillId="0" borderId="2" xfId="0" applyFont="1" applyBorder="1"/>
    <xf numFmtId="0" fontId="5" fillId="0" borderId="2" xfId="0" applyFont="1" applyBorder="1"/>
    <xf numFmtId="0" fontId="3" fillId="0" borderId="2" xfId="0" applyFont="1" applyBorder="1"/>
    <xf numFmtId="0" fontId="5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wrapText="1"/>
    </xf>
    <xf numFmtId="0" fontId="6" fillId="0" borderId="0" xfId="0" applyFont="1"/>
    <xf numFmtId="0" fontId="2" fillId="0" borderId="2" xfId="0" applyFont="1" applyBorder="1" applyAlignment="1">
      <alignment wrapText="1"/>
    </xf>
    <xf numFmtId="0" fontId="1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9" fillId="0" borderId="0" xfId="0" applyFont="1" applyAlignment="1">
      <alignment horizontal="right" vertical="top"/>
    </xf>
    <xf numFmtId="164" fontId="2" fillId="0" borderId="2" xfId="0" applyNumberFormat="1" applyFont="1" applyBorder="1"/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/>
    </xf>
    <xf numFmtId="0" fontId="5" fillId="0" borderId="3" xfId="0" applyFont="1" applyBorder="1" applyAlignment="1">
      <alignment horizontal="center" vertical="top"/>
    </xf>
    <xf numFmtId="0" fontId="1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0"/>
  <sheetViews>
    <sheetView workbookViewId="0">
      <selection activeCell="H27" sqref="H27"/>
    </sheetView>
  </sheetViews>
  <sheetFormatPr defaultColWidth="9.140625" defaultRowHeight="20.25" x14ac:dyDescent="0.3"/>
  <cols>
    <col min="1" max="1" width="69.42578125" style="2" customWidth="1"/>
    <col min="2" max="2" width="9.140625" style="3"/>
    <col min="3" max="7" width="12" style="2" customWidth="1"/>
    <col min="8" max="16384" width="9.140625" style="2"/>
  </cols>
  <sheetData>
    <row r="1" spans="1:5" x14ac:dyDescent="0.3">
      <c r="A1" s="21" t="s">
        <v>19</v>
      </c>
      <c r="B1" s="21"/>
      <c r="C1" s="21"/>
      <c r="D1" s="21"/>
      <c r="E1" s="21"/>
    </row>
    <row r="2" spans="1:5" x14ac:dyDescent="0.3">
      <c r="A2" s="21" t="s">
        <v>45</v>
      </c>
      <c r="B2" s="21"/>
      <c r="C2" s="21"/>
      <c r="D2" s="21"/>
      <c r="E2" s="21"/>
    </row>
    <row r="3" spans="1:5" x14ac:dyDescent="0.3">
      <c r="A3" s="1"/>
    </row>
    <row r="4" spans="1:5" x14ac:dyDescent="0.3">
      <c r="A4" s="22" t="s">
        <v>47</v>
      </c>
      <c r="B4" s="22"/>
      <c r="C4" s="22"/>
      <c r="D4" s="22"/>
      <c r="E4" s="22"/>
    </row>
    <row r="5" spans="1:5" ht="15.75" customHeight="1" x14ac:dyDescent="0.3">
      <c r="A5" s="23" t="s">
        <v>21</v>
      </c>
      <c r="B5" s="23"/>
      <c r="C5" s="23"/>
      <c r="D5" s="23"/>
      <c r="E5" s="23"/>
    </row>
    <row r="6" spans="1:5" x14ac:dyDescent="0.3">
      <c r="A6" s="19" t="s">
        <v>49</v>
      </c>
    </row>
    <row r="7" spans="1:5" x14ac:dyDescent="0.3">
      <c r="A7" s="15" t="s">
        <v>22</v>
      </c>
    </row>
    <row r="8" spans="1:5" x14ac:dyDescent="0.3">
      <c r="A8" s="1"/>
    </row>
    <row r="9" spans="1:5" x14ac:dyDescent="0.3">
      <c r="A9" s="24" t="s">
        <v>0</v>
      </c>
      <c r="B9" s="25" t="s">
        <v>24</v>
      </c>
      <c r="C9" s="24" t="s">
        <v>44</v>
      </c>
      <c r="D9" s="24"/>
      <c r="E9" s="24"/>
    </row>
    <row r="10" spans="1:5" ht="40.5" x14ac:dyDescent="0.3">
      <c r="A10" s="24"/>
      <c r="B10" s="25"/>
      <c r="C10" s="18" t="s">
        <v>25</v>
      </c>
      <c r="D10" s="18" t="s">
        <v>26</v>
      </c>
      <c r="E10" s="17" t="s">
        <v>18</v>
      </c>
    </row>
    <row r="11" spans="1:5" x14ac:dyDescent="0.3">
      <c r="A11" s="7" t="s">
        <v>17</v>
      </c>
      <c r="B11" s="8" t="s">
        <v>11</v>
      </c>
      <c r="C11" s="9"/>
      <c r="D11" s="9"/>
      <c r="E11" s="9"/>
    </row>
    <row r="12" spans="1:5" ht="25.5" x14ac:dyDescent="0.3">
      <c r="A12" s="12" t="s">
        <v>30</v>
      </c>
      <c r="B12" s="8" t="s">
        <v>3</v>
      </c>
      <c r="C12" s="9"/>
      <c r="D12" s="9"/>
      <c r="E12" s="9"/>
    </row>
    <row r="13" spans="1:5" ht="25.5" x14ac:dyDescent="0.3">
      <c r="A13" s="7" t="s">
        <v>12</v>
      </c>
      <c r="B13" s="8" t="s">
        <v>3</v>
      </c>
      <c r="C13" s="9">
        <f>C15+C26+C27+C28+C29+C30</f>
        <v>41554</v>
      </c>
      <c r="D13" s="9">
        <v>9611</v>
      </c>
      <c r="E13" s="9">
        <f>E15+E26+E27+E30</f>
        <v>9611</v>
      </c>
    </row>
    <row r="14" spans="1:5" x14ac:dyDescent="0.3">
      <c r="A14" s="10" t="s">
        <v>1</v>
      </c>
      <c r="B14" s="11"/>
      <c r="C14" s="9"/>
      <c r="D14" s="9"/>
      <c r="E14" s="9"/>
    </row>
    <row r="15" spans="1:5" ht="25.5" x14ac:dyDescent="0.3">
      <c r="A15" s="7" t="s">
        <v>13</v>
      </c>
      <c r="B15" s="8" t="s">
        <v>3</v>
      </c>
      <c r="C15" s="9">
        <f>C17+C20+C23</f>
        <v>33107</v>
      </c>
      <c r="D15" s="9">
        <v>7258</v>
      </c>
      <c r="E15" s="9">
        <f>E17+E20+E23</f>
        <v>7258</v>
      </c>
    </row>
    <row r="16" spans="1:5" x14ac:dyDescent="0.3">
      <c r="A16" s="10" t="s">
        <v>2</v>
      </c>
      <c r="B16" s="11"/>
      <c r="C16" s="9"/>
      <c r="D16" s="9"/>
      <c r="E16" s="9"/>
    </row>
    <row r="17" spans="1:5" ht="25.5" x14ac:dyDescent="0.3">
      <c r="A17" s="9" t="s">
        <v>14</v>
      </c>
      <c r="B17" s="8" t="s">
        <v>3</v>
      </c>
      <c r="C17" s="9">
        <v>2300</v>
      </c>
      <c r="D17" s="9">
        <v>494</v>
      </c>
      <c r="E17" s="9">
        <v>494</v>
      </c>
    </row>
    <row r="18" spans="1:5" x14ac:dyDescent="0.3">
      <c r="A18" s="12" t="s">
        <v>5</v>
      </c>
      <c r="B18" s="13" t="s">
        <v>4</v>
      </c>
      <c r="C18" s="9">
        <v>2</v>
      </c>
      <c r="D18" s="9">
        <v>2</v>
      </c>
      <c r="E18" s="9">
        <v>2</v>
      </c>
    </row>
    <row r="19" spans="1:5" ht="21.95" customHeight="1" x14ac:dyDescent="0.3">
      <c r="A19" s="12" t="s">
        <v>38</v>
      </c>
      <c r="B19" s="8" t="s">
        <v>39</v>
      </c>
      <c r="C19" s="20">
        <f>C17/C18/12</f>
        <v>95.833333333333329</v>
      </c>
      <c r="D19" s="20">
        <f>D17/D18/3</f>
        <v>82.333333333333329</v>
      </c>
      <c r="E19" s="20">
        <f>E17/E18/3</f>
        <v>82.333333333333329</v>
      </c>
    </row>
    <row r="20" spans="1:5" ht="25.5" x14ac:dyDescent="0.3">
      <c r="A20" s="9" t="s">
        <v>16</v>
      </c>
      <c r="B20" s="8" t="s">
        <v>3</v>
      </c>
      <c r="C20" s="9">
        <v>20867</v>
      </c>
      <c r="D20" s="9">
        <v>4582</v>
      </c>
      <c r="E20" s="9">
        <v>4582</v>
      </c>
    </row>
    <row r="21" spans="1:5" x14ac:dyDescent="0.3">
      <c r="A21" s="12" t="s">
        <v>5</v>
      </c>
      <c r="B21" s="13" t="s">
        <v>4</v>
      </c>
      <c r="C21" s="9">
        <v>18</v>
      </c>
      <c r="D21" s="9">
        <v>18</v>
      </c>
      <c r="E21" s="9">
        <v>18</v>
      </c>
    </row>
    <row r="22" spans="1:5" ht="21.95" customHeight="1" x14ac:dyDescent="0.3">
      <c r="A22" s="12" t="s">
        <v>38</v>
      </c>
      <c r="B22" s="8" t="s">
        <v>39</v>
      </c>
      <c r="C22" s="20">
        <f>C20/C21/12</f>
        <v>96.606481481481481</v>
      </c>
      <c r="D22" s="20">
        <f>D20/18/3</f>
        <v>84.851851851851848</v>
      </c>
      <c r="E22" s="20">
        <f>E20/18/3</f>
        <v>84.851851851851848</v>
      </c>
    </row>
    <row r="23" spans="1:5" ht="25.5" x14ac:dyDescent="0.3">
      <c r="A23" s="9" t="s">
        <v>15</v>
      </c>
      <c r="B23" s="8" t="s">
        <v>3</v>
      </c>
      <c r="C23" s="9">
        <v>9940</v>
      </c>
      <c r="D23" s="9">
        <v>2182</v>
      </c>
      <c r="E23" s="9">
        <v>2182</v>
      </c>
    </row>
    <row r="24" spans="1:5" x14ac:dyDescent="0.3">
      <c r="A24" s="12" t="s">
        <v>5</v>
      </c>
      <c r="B24" s="13" t="s">
        <v>4</v>
      </c>
      <c r="C24" s="9">
        <v>15</v>
      </c>
      <c r="D24" s="9">
        <v>15</v>
      </c>
      <c r="E24" s="9">
        <v>15</v>
      </c>
    </row>
    <row r="25" spans="1:5" ht="21.95" customHeight="1" x14ac:dyDescent="0.3">
      <c r="A25" s="12" t="s">
        <v>38</v>
      </c>
      <c r="B25" s="8" t="s">
        <v>39</v>
      </c>
      <c r="C25" s="20">
        <f>C23/C24/12</f>
        <v>55.222222222222221</v>
      </c>
      <c r="D25" s="20">
        <f>D23/15/3</f>
        <v>48.488888888888887</v>
      </c>
      <c r="E25" s="20">
        <f>E23/E24/3</f>
        <v>48.488888888888887</v>
      </c>
    </row>
    <row r="26" spans="1:5" ht="25.5" x14ac:dyDescent="0.3">
      <c r="A26" s="7" t="s">
        <v>6</v>
      </c>
      <c r="B26" s="8" t="s">
        <v>3</v>
      </c>
      <c r="C26" s="9">
        <v>3205</v>
      </c>
      <c r="D26" s="9">
        <v>738</v>
      </c>
      <c r="E26" s="9">
        <v>738</v>
      </c>
    </row>
    <row r="27" spans="1:5" ht="36.75" x14ac:dyDescent="0.3">
      <c r="A27" s="14" t="s">
        <v>7</v>
      </c>
      <c r="B27" s="8" t="s">
        <v>3</v>
      </c>
      <c r="C27" s="9">
        <v>3100</v>
      </c>
      <c r="D27" s="9">
        <v>1406</v>
      </c>
      <c r="E27" s="9">
        <v>1406</v>
      </c>
    </row>
    <row r="28" spans="1:5" ht="25.5" x14ac:dyDescent="0.3">
      <c r="A28" s="14" t="s">
        <v>8</v>
      </c>
      <c r="B28" s="8" t="s">
        <v>3</v>
      </c>
      <c r="C28" s="9"/>
      <c r="D28" s="9"/>
      <c r="E28" s="9"/>
    </row>
    <row r="29" spans="1:5" ht="36.75" x14ac:dyDescent="0.3">
      <c r="A29" s="14" t="s">
        <v>9</v>
      </c>
      <c r="B29" s="8" t="s">
        <v>3</v>
      </c>
      <c r="C29" s="9"/>
      <c r="D29" s="9"/>
      <c r="E29" s="9"/>
    </row>
    <row r="30" spans="1:5" ht="38.25" customHeight="1" x14ac:dyDescent="0.3">
      <c r="A30" s="14" t="s">
        <v>10</v>
      </c>
      <c r="B30" s="8" t="s">
        <v>3</v>
      </c>
      <c r="C30" s="9">
        <v>2142</v>
      </c>
      <c r="D30" s="9">
        <v>209</v>
      </c>
      <c r="E30" s="9">
        <v>209</v>
      </c>
    </row>
  </sheetData>
  <mergeCells count="7">
    <mergeCell ref="A1:E1"/>
    <mergeCell ref="A2:E2"/>
    <mergeCell ref="A4:E4"/>
    <mergeCell ref="A5:E5"/>
    <mergeCell ref="A9:A10"/>
    <mergeCell ref="B9:B10"/>
    <mergeCell ref="C9:E9"/>
  </mergeCells>
  <pageMargins left="0.51181102362204722" right="0.31496062992125984" top="0.74803149606299213" bottom="0.74803149606299213" header="0.31496062992125984" footer="0.31496062992125984"/>
  <pageSetup paperSize="9" scale="7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0"/>
  <sheetViews>
    <sheetView workbookViewId="0">
      <selection activeCell="I15" sqref="I15"/>
    </sheetView>
  </sheetViews>
  <sheetFormatPr defaultColWidth="9.140625" defaultRowHeight="20.25" x14ac:dyDescent="0.3"/>
  <cols>
    <col min="1" max="1" width="69.42578125" style="2" customWidth="1"/>
    <col min="2" max="2" width="9.140625" style="3"/>
    <col min="3" max="7" width="12" style="2" customWidth="1"/>
    <col min="8" max="16384" width="9.140625" style="2"/>
  </cols>
  <sheetData>
    <row r="1" spans="1:5" x14ac:dyDescent="0.3">
      <c r="A1" s="21" t="s">
        <v>19</v>
      </c>
      <c r="B1" s="21"/>
      <c r="C1" s="21"/>
      <c r="D1" s="21"/>
      <c r="E1" s="21"/>
    </row>
    <row r="2" spans="1:5" x14ac:dyDescent="0.3">
      <c r="A2" s="21" t="s">
        <v>48</v>
      </c>
      <c r="B2" s="21"/>
      <c r="C2" s="21"/>
      <c r="D2" s="21"/>
      <c r="E2" s="21"/>
    </row>
    <row r="3" spans="1:5" x14ac:dyDescent="0.3">
      <c r="A3" s="1"/>
    </row>
    <row r="4" spans="1:5" x14ac:dyDescent="0.3">
      <c r="A4" s="22" t="s">
        <v>47</v>
      </c>
      <c r="B4" s="22"/>
      <c r="C4" s="22"/>
      <c r="D4" s="22"/>
      <c r="E4" s="22"/>
    </row>
    <row r="5" spans="1:5" ht="15.75" customHeight="1" x14ac:dyDescent="0.3">
      <c r="A5" s="23" t="s">
        <v>21</v>
      </c>
      <c r="B5" s="23"/>
      <c r="C5" s="23"/>
      <c r="D5" s="23"/>
      <c r="E5" s="23"/>
    </row>
    <row r="6" spans="1:5" x14ac:dyDescent="0.3">
      <c r="A6" s="19" t="s">
        <v>50</v>
      </c>
    </row>
    <row r="7" spans="1:5" x14ac:dyDescent="0.3">
      <c r="A7" s="15" t="s">
        <v>22</v>
      </c>
    </row>
    <row r="8" spans="1:5" x14ac:dyDescent="0.3">
      <c r="A8" s="1"/>
    </row>
    <row r="9" spans="1:5" x14ac:dyDescent="0.3">
      <c r="A9" s="24" t="s">
        <v>0</v>
      </c>
      <c r="B9" s="25" t="s">
        <v>24</v>
      </c>
      <c r="C9" s="24" t="s">
        <v>44</v>
      </c>
      <c r="D9" s="24"/>
      <c r="E9" s="24"/>
    </row>
    <row r="10" spans="1:5" ht="40.5" x14ac:dyDescent="0.3">
      <c r="A10" s="24"/>
      <c r="B10" s="25"/>
      <c r="C10" s="18" t="s">
        <v>25</v>
      </c>
      <c r="D10" s="18" t="s">
        <v>26</v>
      </c>
      <c r="E10" s="17" t="s">
        <v>18</v>
      </c>
    </row>
    <row r="11" spans="1:5" x14ac:dyDescent="0.3">
      <c r="A11" s="7" t="s">
        <v>17</v>
      </c>
      <c r="B11" s="8" t="s">
        <v>11</v>
      </c>
      <c r="C11" s="9"/>
      <c r="D11" s="9"/>
      <c r="E11" s="9"/>
    </row>
    <row r="12" spans="1:5" ht="25.5" x14ac:dyDescent="0.3">
      <c r="A12" s="12" t="s">
        <v>30</v>
      </c>
      <c r="B12" s="8" t="s">
        <v>3</v>
      </c>
      <c r="C12" s="9"/>
      <c r="D12" s="9"/>
      <c r="E12" s="9"/>
    </row>
    <row r="13" spans="1:5" ht="25.5" x14ac:dyDescent="0.3">
      <c r="A13" s="7" t="s">
        <v>12</v>
      </c>
      <c r="B13" s="8" t="s">
        <v>3</v>
      </c>
      <c r="C13" s="9">
        <f>C15+C26+C27+C28+C29+C30</f>
        <v>41554</v>
      </c>
      <c r="D13" s="9">
        <v>13344</v>
      </c>
      <c r="E13" s="9">
        <f>E15+E26+E27+E30</f>
        <v>13344</v>
      </c>
    </row>
    <row r="14" spans="1:5" x14ac:dyDescent="0.3">
      <c r="A14" s="10" t="s">
        <v>1</v>
      </c>
      <c r="B14" s="11"/>
      <c r="C14" s="9"/>
      <c r="D14" s="9"/>
      <c r="E14" s="9"/>
    </row>
    <row r="15" spans="1:5" ht="25.5" x14ac:dyDescent="0.3">
      <c r="A15" s="7" t="s">
        <v>13</v>
      </c>
      <c r="B15" s="8" t="s">
        <v>3</v>
      </c>
      <c r="C15" s="9">
        <f>C17+C20+C23</f>
        <v>33107</v>
      </c>
      <c r="D15" s="9">
        <v>9738</v>
      </c>
      <c r="E15" s="9">
        <f>E17+E20+E23</f>
        <v>9738</v>
      </c>
    </row>
    <row r="16" spans="1:5" x14ac:dyDescent="0.3">
      <c r="A16" s="10" t="s">
        <v>2</v>
      </c>
      <c r="B16" s="11"/>
      <c r="C16" s="9"/>
      <c r="D16" s="9"/>
      <c r="E16" s="9"/>
    </row>
    <row r="17" spans="1:5" ht="25.5" x14ac:dyDescent="0.3">
      <c r="A17" s="9" t="s">
        <v>14</v>
      </c>
      <c r="B17" s="8" t="s">
        <v>3</v>
      </c>
      <c r="C17" s="9">
        <v>2300</v>
      </c>
      <c r="D17" s="9">
        <v>670</v>
      </c>
      <c r="E17" s="9">
        <v>670</v>
      </c>
    </row>
    <row r="18" spans="1:5" x14ac:dyDescent="0.3">
      <c r="A18" s="12" t="s">
        <v>5</v>
      </c>
      <c r="B18" s="13" t="s">
        <v>4</v>
      </c>
      <c r="C18" s="9">
        <v>2</v>
      </c>
      <c r="D18" s="9">
        <v>2</v>
      </c>
      <c r="E18" s="9">
        <v>2</v>
      </c>
    </row>
    <row r="19" spans="1:5" ht="21.95" customHeight="1" x14ac:dyDescent="0.3">
      <c r="A19" s="12" t="s">
        <v>38</v>
      </c>
      <c r="B19" s="8" t="s">
        <v>39</v>
      </c>
      <c r="C19" s="20">
        <f>C17/C18/12</f>
        <v>95.833333333333329</v>
      </c>
      <c r="D19" s="20">
        <f>D17/D18/4</f>
        <v>83.75</v>
      </c>
      <c r="E19" s="20">
        <f>E17/E18/4</f>
        <v>83.75</v>
      </c>
    </row>
    <row r="20" spans="1:5" ht="25.5" x14ac:dyDescent="0.3">
      <c r="A20" s="9" t="s">
        <v>16</v>
      </c>
      <c r="B20" s="8" t="s">
        <v>3</v>
      </c>
      <c r="C20" s="9">
        <v>20867</v>
      </c>
      <c r="D20" s="9">
        <v>6076</v>
      </c>
      <c r="E20" s="9">
        <v>6076</v>
      </c>
    </row>
    <row r="21" spans="1:5" x14ac:dyDescent="0.3">
      <c r="A21" s="12" t="s">
        <v>5</v>
      </c>
      <c r="B21" s="13" t="s">
        <v>4</v>
      </c>
      <c r="C21" s="9">
        <v>18</v>
      </c>
      <c r="D21" s="9">
        <v>18</v>
      </c>
      <c r="E21" s="9">
        <v>17</v>
      </c>
    </row>
    <row r="22" spans="1:5" ht="21.95" customHeight="1" x14ac:dyDescent="0.3">
      <c r="A22" s="12" t="s">
        <v>38</v>
      </c>
      <c r="B22" s="8" t="s">
        <v>39</v>
      </c>
      <c r="C22" s="20">
        <f>C20/C21/12</f>
        <v>96.606481481481481</v>
      </c>
      <c r="D22" s="20">
        <f>D20/D21/4</f>
        <v>84.388888888888886</v>
      </c>
      <c r="E22" s="20">
        <f>E20/E21/4</f>
        <v>89.352941176470594</v>
      </c>
    </row>
    <row r="23" spans="1:5" ht="25.5" x14ac:dyDescent="0.3">
      <c r="A23" s="9" t="s">
        <v>15</v>
      </c>
      <c r="B23" s="8" t="s">
        <v>3</v>
      </c>
      <c r="C23" s="9">
        <v>9940</v>
      </c>
      <c r="D23" s="9">
        <v>2992</v>
      </c>
      <c r="E23" s="9">
        <v>2992</v>
      </c>
    </row>
    <row r="24" spans="1:5" x14ac:dyDescent="0.3">
      <c r="A24" s="12" t="s">
        <v>5</v>
      </c>
      <c r="B24" s="13" t="s">
        <v>4</v>
      </c>
      <c r="C24" s="9">
        <v>15</v>
      </c>
      <c r="D24" s="9">
        <v>15</v>
      </c>
      <c r="E24" s="9">
        <v>15</v>
      </c>
    </row>
    <row r="25" spans="1:5" ht="21.95" customHeight="1" x14ac:dyDescent="0.3">
      <c r="A25" s="12" t="s">
        <v>38</v>
      </c>
      <c r="B25" s="8" t="s">
        <v>39</v>
      </c>
      <c r="C25" s="20">
        <f>C23/C24/12</f>
        <v>55.222222222222221</v>
      </c>
      <c r="D25" s="20">
        <f>D23/D24/4</f>
        <v>49.866666666666667</v>
      </c>
      <c r="E25" s="20">
        <f>E23/E24/4</f>
        <v>49.866666666666667</v>
      </c>
    </row>
    <row r="26" spans="1:5" ht="25.5" x14ac:dyDescent="0.3">
      <c r="A26" s="7" t="s">
        <v>6</v>
      </c>
      <c r="B26" s="8" t="s">
        <v>3</v>
      </c>
      <c r="C26" s="9">
        <v>3205</v>
      </c>
      <c r="D26" s="9">
        <v>981</v>
      </c>
      <c r="E26" s="9">
        <v>981</v>
      </c>
    </row>
    <row r="27" spans="1:5" ht="36.75" x14ac:dyDescent="0.3">
      <c r="A27" s="14" t="s">
        <v>7</v>
      </c>
      <c r="B27" s="8" t="s">
        <v>3</v>
      </c>
      <c r="C27" s="9">
        <v>3100</v>
      </c>
      <c r="D27" s="9">
        <v>1764</v>
      </c>
      <c r="E27" s="9">
        <v>1764</v>
      </c>
    </row>
    <row r="28" spans="1:5" ht="25.5" x14ac:dyDescent="0.3">
      <c r="A28" s="14" t="s">
        <v>8</v>
      </c>
      <c r="B28" s="8" t="s">
        <v>3</v>
      </c>
      <c r="C28" s="9"/>
      <c r="D28" s="9"/>
      <c r="E28" s="9"/>
    </row>
    <row r="29" spans="1:5" ht="36.75" x14ac:dyDescent="0.3">
      <c r="A29" s="14" t="s">
        <v>9</v>
      </c>
      <c r="B29" s="8" t="s">
        <v>3</v>
      </c>
      <c r="C29" s="9"/>
      <c r="D29" s="9"/>
      <c r="E29" s="9"/>
    </row>
    <row r="30" spans="1:5" ht="38.25" customHeight="1" x14ac:dyDescent="0.3">
      <c r="A30" s="14" t="s">
        <v>10</v>
      </c>
      <c r="B30" s="8" t="s">
        <v>3</v>
      </c>
      <c r="C30" s="9">
        <v>2142</v>
      </c>
      <c r="D30" s="9">
        <v>861</v>
      </c>
      <c r="E30" s="9">
        <v>861</v>
      </c>
    </row>
  </sheetData>
  <mergeCells count="7">
    <mergeCell ref="A1:E1"/>
    <mergeCell ref="A2:E2"/>
    <mergeCell ref="A4:E4"/>
    <mergeCell ref="A5:E5"/>
    <mergeCell ref="A9:A10"/>
    <mergeCell ref="B9:B10"/>
    <mergeCell ref="C9:E9"/>
  </mergeCells>
  <pageMargins left="0.51181102362204722" right="0.31496062992125984" top="0.74803149606299213" bottom="0.74803149606299213" header="0.31496062992125984" footer="0.31496062992125984"/>
  <pageSetup paperSize="9" scale="7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0"/>
  <sheetViews>
    <sheetView topLeftCell="A10" workbookViewId="0">
      <selection activeCell="H25" sqref="H25"/>
    </sheetView>
  </sheetViews>
  <sheetFormatPr defaultColWidth="9.140625" defaultRowHeight="20.25" x14ac:dyDescent="0.3"/>
  <cols>
    <col min="1" max="1" width="69.42578125" style="2" customWidth="1"/>
    <col min="2" max="2" width="9.140625" style="3"/>
    <col min="3" max="7" width="12" style="2" customWidth="1"/>
    <col min="8" max="16384" width="9.140625" style="2"/>
  </cols>
  <sheetData>
    <row r="1" spans="1:5" x14ac:dyDescent="0.3">
      <c r="A1" s="21" t="s">
        <v>19</v>
      </c>
      <c r="B1" s="21"/>
      <c r="C1" s="21"/>
      <c r="D1" s="21"/>
      <c r="E1" s="21"/>
    </row>
    <row r="2" spans="1:5" x14ac:dyDescent="0.3">
      <c r="A2" s="21" t="s">
        <v>45</v>
      </c>
      <c r="B2" s="21"/>
      <c r="C2" s="21"/>
      <c r="D2" s="21"/>
      <c r="E2" s="21"/>
    </row>
    <row r="3" spans="1:5" x14ac:dyDescent="0.3">
      <c r="A3" s="1"/>
    </row>
    <row r="4" spans="1:5" x14ac:dyDescent="0.3">
      <c r="A4" s="22" t="s">
        <v>47</v>
      </c>
      <c r="B4" s="22"/>
      <c r="C4" s="22"/>
      <c r="D4" s="22"/>
      <c r="E4" s="22"/>
    </row>
    <row r="5" spans="1:5" ht="15.75" customHeight="1" x14ac:dyDescent="0.3">
      <c r="A5" s="23" t="s">
        <v>21</v>
      </c>
      <c r="B5" s="23"/>
      <c r="C5" s="23"/>
      <c r="D5" s="23"/>
      <c r="E5" s="23"/>
    </row>
    <row r="6" spans="1:5" x14ac:dyDescent="0.3">
      <c r="A6" s="19" t="s">
        <v>49</v>
      </c>
    </row>
    <row r="7" spans="1:5" x14ac:dyDescent="0.3">
      <c r="A7" s="15" t="s">
        <v>22</v>
      </c>
    </row>
    <row r="8" spans="1:5" x14ac:dyDescent="0.3">
      <c r="A8" s="1"/>
    </row>
    <row r="9" spans="1:5" x14ac:dyDescent="0.3">
      <c r="A9" s="24" t="s">
        <v>0</v>
      </c>
      <c r="B9" s="25" t="s">
        <v>24</v>
      </c>
      <c r="C9" s="24" t="s">
        <v>44</v>
      </c>
      <c r="D9" s="24"/>
      <c r="E9" s="24"/>
    </row>
    <row r="10" spans="1:5" ht="40.5" x14ac:dyDescent="0.3">
      <c r="A10" s="24"/>
      <c r="B10" s="25"/>
      <c r="C10" s="18" t="s">
        <v>25</v>
      </c>
      <c r="D10" s="18" t="s">
        <v>26</v>
      </c>
      <c r="E10" s="17" t="s">
        <v>18</v>
      </c>
    </row>
    <row r="11" spans="1:5" x14ac:dyDescent="0.3">
      <c r="A11" s="7" t="s">
        <v>17</v>
      </c>
      <c r="B11" s="8" t="s">
        <v>11</v>
      </c>
      <c r="C11" s="9"/>
      <c r="D11" s="9"/>
      <c r="E11" s="9"/>
    </row>
    <row r="12" spans="1:5" ht="25.5" x14ac:dyDescent="0.3">
      <c r="A12" s="12" t="s">
        <v>30</v>
      </c>
      <c r="B12" s="8" t="s">
        <v>3</v>
      </c>
      <c r="C12" s="9"/>
      <c r="D12" s="9"/>
      <c r="E12" s="9"/>
    </row>
    <row r="13" spans="1:5" ht="25.5" x14ac:dyDescent="0.3">
      <c r="A13" s="7" t="s">
        <v>12</v>
      </c>
      <c r="B13" s="8" t="s">
        <v>3</v>
      </c>
      <c r="C13" s="9">
        <f>C15+C26+C27+C28+C29+C30</f>
        <v>42772</v>
      </c>
      <c r="D13" s="9">
        <f>D15+D26+D27+D30</f>
        <v>10479</v>
      </c>
      <c r="E13" s="9">
        <f>E15+E26+E27+E30</f>
        <v>10479</v>
      </c>
    </row>
    <row r="14" spans="1:5" x14ac:dyDescent="0.3">
      <c r="A14" s="10" t="s">
        <v>1</v>
      </c>
      <c r="B14" s="11"/>
      <c r="C14" s="9"/>
      <c r="D14" s="9"/>
      <c r="E14" s="9"/>
    </row>
    <row r="15" spans="1:5" ht="25.5" x14ac:dyDescent="0.3">
      <c r="A15" s="7" t="s">
        <v>13</v>
      </c>
      <c r="B15" s="8" t="s">
        <v>3</v>
      </c>
      <c r="C15" s="9">
        <f>C17+C20+C23</f>
        <v>33400</v>
      </c>
      <c r="D15" s="9">
        <f>D17+D20+D23</f>
        <v>7731</v>
      </c>
      <c r="E15" s="9">
        <f>E17+E20+E23</f>
        <v>7731</v>
      </c>
    </row>
    <row r="16" spans="1:5" x14ac:dyDescent="0.3">
      <c r="A16" s="10" t="s">
        <v>2</v>
      </c>
      <c r="B16" s="11"/>
      <c r="C16" s="9"/>
      <c r="D16" s="9"/>
      <c r="E16" s="9"/>
    </row>
    <row r="17" spans="1:5" ht="25.5" x14ac:dyDescent="0.3">
      <c r="A17" s="9" t="s">
        <v>14</v>
      </c>
      <c r="B17" s="8" t="s">
        <v>3</v>
      </c>
      <c r="C17" s="9">
        <v>2221</v>
      </c>
      <c r="D17" s="9">
        <v>555</v>
      </c>
      <c r="E17" s="9">
        <v>555</v>
      </c>
    </row>
    <row r="18" spans="1:5" x14ac:dyDescent="0.3">
      <c r="A18" s="12" t="s">
        <v>5</v>
      </c>
      <c r="B18" s="13" t="s">
        <v>4</v>
      </c>
      <c r="C18" s="9">
        <v>2</v>
      </c>
      <c r="D18" s="9">
        <v>2</v>
      </c>
      <c r="E18" s="9">
        <v>2</v>
      </c>
    </row>
    <row r="19" spans="1:5" ht="21.95" customHeight="1" x14ac:dyDescent="0.3">
      <c r="A19" s="12" t="s">
        <v>38</v>
      </c>
      <c r="B19" s="8" t="s">
        <v>39</v>
      </c>
      <c r="C19" s="20">
        <f>C17/C18/12</f>
        <v>92.541666666666671</v>
      </c>
      <c r="D19" s="20">
        <f>D17/2/3</f>
        <v>92.5</v>
      </c>
      <c r="E19" s="20">
        <f>E17/2/3</f>
        <v>92.5</v>
      </c>
    </row>
    <row r="20" spans="1:5" ht="25.5" x14ac:dyDescent="0.3">
      <c r="A20" s="9" t="s">
        <v>16</v>
      </c>
      <c r="B20" s="8" t="s">
        <v>3</v>
      </c>
      <c r="C20" s="9">
        <v>21159</v>
      </c>
      <c r="D20" s="9">
        <v>4351</v>
      </c>
      <c r="E20" s="9">
        <v>4351</v>
      </c>
    </row>
    <row r="21" spans="1:5" x14ac:dyDescent="0.3">
      <c r="A21" s="12" t="s">
        <v>5</v>
      </c>
      <c r="B21" s="13" t="s">
        <v>4</v>
      </c>
      <c r="C21" s="9">
        <v>17</v>
      </c>
      <c r="D21" s="9">
        <v>17</v>
      </c>
      <c r="E21" s="9">
        <v>17</v>
      </c>
    </row>
    <row r="22" spans="1:5" ht="21.95" customHeight="1" x14ac:dyDescent="0.3">
      <c r="A22" s="12" t="s">
        <v>38</v>
      </c>
      <c r="B22" s="8" t="s">
        <v>39</v>
      </c>
      <c r="C22" s="20">
        <f>C20/C21/12</f>
        <v>103.72058823529413</v>
      </c>
      <c r="D22" s="20">
        <f>D20/18/3</f>
        <v>80.574074074074076</v>
      </c>
      <c r="E22" s="20">
        <f>E20/18/3</f>
        <v>80.574074074074076</v>
      </c>
    </row>
    <row r="23" spans="1:5" ht="25.5" x14ac:dyDescent="0.3">
      <c r="A23" s="9" t="s">
        <v>15</v>
      </c>
      <c r="B23" s="8" t="s">
        <v>3</v>
      </c>
      <c r="C23" s="9">
        <v>10020</v>
      </c>
      <c r="D23" s="9">
        <v>2825</v>
      </c>
      <c r="E23" s="9">
        <v>2825</v>
      </c>
    </row>
    <row r="24" spans="1:5" x14ac:dyDescent="0.3">
      <c r="A24" s="12" t="s">
        <v>5</v>
      </c>
      <c r="B24" s="13" t="s">
        <v>4</v>
      </c>
      <c r="C24" s="9">
        <v>16</v>
      </c>
      <c r="D24" s="9">
        <v>16</v>
      </c>
      <c r="E24" s="9">
        <v>16</v>
      </c>
    </row>
    <row r="25" spans="1:5" ht="21.95" customHeight="1" x14ac:dyDescent="0.3">
      <c r="A25" s="12" t="s">
        <v>38</v>
      </c>
      <c r="B25" s="8" t="s">
        <v>39</v>
      </c>
      <c r="C25" s="20">
        <f>C23/C24/12</f>
        <v>52.1875</v>
      </c>
      <c r="D25" s="20">
        <f>D23/15/3</f>
        <v>62.777777777777779</v>
      </c>
      <c r="E25" s="20">
        <f>E23/15/3</f>
        <v>62.777777777777779</v>
      </c>
    </row>
    <row r="26" spans="1:5" ht="25.5" x14ac:dyDescent="0.3">
      <c r="A26" s="7" t="s">
        <v>6</v>
      </c>
      <c r="B26" s="8" t="s">
        <v>3</v>
      </c>
      <c r="C26" s="9">
        <v>3433</v>
      </c>
      <c r="D26" s="9">
        <v>778</v>
      </c>
      <c r="E26" s="9">
        <v>778</v>
      </c>
    </row>
    <row r="27" spans="1:5" ht="36.75" x14ac:dyDescent="0.3">
      <c r="A27" s="14" t="s">
        <v>7</v>
      </c>
      <c r="B27" s="8" t="s">
        <v>3</v>
      </c>
      <c r="C27" s="9">
        <v>4279</v>
      </c>
      <c r="D27" s="9">
        <v>1466</v>
      </c>
      <c r="E27" s="9">
        <v>1466</v>
      </c>
    </row>
    <row r="28" spans="1:5" ht="25.5" x14ac:dyDescent="0.3">
      <c r="A28" s="14" t="s">
        <v>8</v>
      </c>
      <c r="B28" s="8" t="s">
        <v>3</v>
      </c>
      <c r="C28" s="9"/>
      <c r="D28" s="9"/>
      <c r="E28" s="9"/>
    </row>
    <row r="29" spans="1:5" ht="36.75" x14ac:dyDescent="0.3">
      <c r="A29" s="14" t="s">
        <v>9</v>
      </c>
      <c r="B29" s="8" t="s">
        <v>3</v>
      </c>
      <c r="C29" s="9"/>
      <c r="D29" s="9"/>
      <c r="E29" s="9"/>
    </row>
    <row r="30" spans="1:5" ht="38.25" customHeight="1" x14ac:dyDescent="0.3">
      <c r="A30" s="14" t="s">
        <v>10</v>
      </c>
      <c r="B30" s="8" t="s">
        <v>3</v>
      </c>
      <c r="C30" s="9">
        <v>1660</v>
      </c>
      <c r="D30" s="9">
        <v>504</v>
      </c>
      <c r="E30" s="9">
        <v>504</v>
      </c>
    </row>
  </sheetData>
  <mergeCells count="7">
    <mergeCell ref="A1:E1"/>
    <mergeCell ref="A2:E2"/>
    <mergeCell ref="A4:E4"/>
    <mergeCell ref="A5:E5"/>
    <mergeCell ref="A9:A10"/>
    <mergeCell ref="B9:B10"/>
    <mergeCell ref="C9:E9"/>
  </mergeCells>
  <pageMargins left="0.51181102362204722" right="0.31496062992125984" top="0.74803149606299213" bottom="0.74803149606299213" header="0.31496062992125984" footer="0.31496062992125984"/>
  <pageSetup paperSize="9" scale="7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0"/>
  <sheetViews>
    <sheetView tabSelected="1" topLeftCell="A10" workbookViewId="0">
      <selection activeCell="D15" sqref="D15"/>
    </sheetView>
  </sheetViews>
  <sheetFormatPr defaultColWidth="9.140625" defaultRowHeight="20.25" x14ac:dyDescent="0.3"/>
  <cols>
    <col min="1" max="1" width="69.42578125" style="2" customWidth="1"/>
    <col min="2" max="2" width="9.140625" style="3"/>
    <col min="3" max="7" width="12" style="2" customWidth="1"/>
    <col min="8" max="16384" width="9.140625" style="2"/>
  </cols>
  <sheetData>
    <row r="1" spans="1:5" x14ac:dyDescent="0.3">
      <c r="A1" s="21" t="s">
        <v>19</v>
      </c>
      <c r="B1" s="21"/>
      <c r="C1" s="21"/>
      <c r="D1" s="21"/>
      <c r="E1" s="21"/>
    </row>
    <row r="2" spans="1:5" x14ac:dyDescent="0.3">
      <c r="A2" s="21" t="s">
        <v>48</v>
      </c>
      <c r="B2" s="21"/>
      <c r="C2" s="21"/>
      <c r="D2" s="21"/>
      <c r="E2" s="21"/>
    </row>
    <row r="3" spans="1:5" x14ac:dyDescent="0.3">
      <c r="A3" s="1"/>
    </row>
    <row r="4" spans="1:5" x14ac:dyDescent="0.3">
      <c r="A4" s="22" t="s">
        <v>47</v>
      </c>
      <c r="B4" s="22"/>
      <c r="C4" s="22"/>
      <c r="D4" s="22"/>
      <c r="E4" s="22"/>
    </row>
    <row r="5" spans="1:5" ht="15.75" customHeight="1" x14ac:dyDescent="0.3">
      <c r="A5" s="23" t="s">
        <v>21</v>
      </c>
      <c r="B5" s="23"/>
      <c r="C5" s="23"/>
      <c r="D5" s="23"/>
      <c r="E5" s="23"/>
    </row>
    <row r="6" spans="1:5" x14ac:dyDescent="0.3">
      <c r="A6" s="19" t="s">
        <v>49</v>
      </c>
    </row>
    <row r="7" spans="1:5" x14ac:dyDescent="0.3">
      <c r="A7" s="15" t="s">
        <v>22</v>
      </c>
    </row>
    <row r="8" spans="1:5" x14ac:dyDescent="0.3">
      <c r="A8" s="1"/>
    </row>
    <row r="9" spans="1:5" x14ac:dyDescent="0.3">
      <c r="A9" s="24" t="s">
        <v>0</v>
      </c>
      <c r="B9" s="25" t="s">
        <v>24</v>
      </c>
      <c r="C9" s="24" t="s">
        <v>44</v>
      </c>
      <c r="D9" s="24"/>
      <c r="E9" s="24"/>
    </row>
    <row r="10" spans="1:5" ht="40.5" x14ac:dyDescent="0.3">
      <c r="A10" s="24"/>
      <c r="B10" s="25"/>
      <c r="C10" s="18" t="s">
        <v>25</v>
      </c>
      <c r="D10" s="18" t="s">
        <v>26</v>
      </c>
      <c r="E10" s="17" t="s">
        <v>18</v>
      </c>
    </row>
    <row r="11" spans="1:5" x14ac:dyDescent="0.3">
      <c r="A11" s="7" t="s">
        <v>17</v>
      </c>
      <c r="B11" s="8" t="s">
        <v>11</v>
      </c>
      <c r="C11" s="9"/>
      <c r="D11" s="9"/>
      <c r="E11" s="9"/>
    </row>
    <row r="12" spans="1:5" ht="25.5" x14ac:dyDescent="0.3">
      <c r="A12" s="12" t="s">
        <v>30</v>
      </c>
      <c r="B12" s="8" t="s">
        <v>3</v>
      </c>
      <c r="C12" s="9"/>
      <c r="D12" s="9"/>
      <c r="E12" s="9"/>
    </row>
    <row r="13" spans="1:5" ht="25.5" x14ac:dyDescent="0.3">
      <c r="A13" s="7" t="s">
        <v>12</v>
      </c>
      <c r="B13" s="8" t="s">
        <v>3</v>
      </c>
      <c r="C13" s="9">
        <f>C15+C26+C27+C28+C29+C30</f>
        <v>42772</v>
      </c>
      <c r="D13" s="9">
        <f>D15+D26+D27+D30</f>
        <v>14463</v>
      </c>
      <c r="E13" s="9">
        <f>E15+E26+E27+E30</f>
        <v>14463</v>
      </c>
    </row>
    <row r="14" spans="1:5" x14ac:dyDescent="0.3">
      <c r="A14" s="10" t="s">
        <v>1</v>
      </c>
      <c r="B14" s="11"/>
      <c r="C14" s="9"/>
      <c r="D14" s="9"/>
      <c r="E14" s="9"/>
    </row>
    <row r="15" spans="1:5" ht="25.5" x14ac:dyDescent="0.3">
      <c r="A15" s="7" t="s">
        <v>13</v>
      </c>
      <c r="B15" s="8" t="s">
        <v>3</v>
      </c>
      <c r="C15" s="9">
        <f>C17+C20+C23</f>
        <v>33400</v>
      </c>
      <c r="D15" s="9">
        <f>D17+D20+D23</f>
        <v>10663</v>
      </c>
      <c r="E15" s="9">
        <f>E17+E20+E23</f>
        <v>10663</v>
      </c>
    </row>
    <row r="16" spans="1:5" x14ac:dyDescent="0.3">
      <c r="A16" s="10" t="s">
        <v>2</v>
      </c>
      <c r="B16" s="11"/>
      <c r="C16" s="9"/>
      <c r="D16" s="9"/>
      <c r="E16" s="9"/>
    </row>
    <row r="17" spans="1:5" ht="25.5" x14ac:dyDescent="0.3">
      <c r="A17" s="9" t="s">
        <v>14</v>
      </c>
      <c r="B17" s="8" t="s">
        <v>3</v>
      </c>
      <c r="C17" s="9">
        <v>2221</v>
      </c>
      <c r="D17" s="9">
        <v>740</v>
      </c>
      <c r="E17" s="9">
        <v>740</v>
      </c>
    </row>
    <row r="18" spans="1:5" x14ac:dyDescent="0.3">
      <c r="A18" s="12" t="s">
        <v>5</v>
      </c>
      <c r="B18" s="13" t="s">
        <v>4</v>
      </c>
      <c r="C18" s="9">
        <v>2</v>
      </c>
      <c r="D18" s="9">
        <v>2</v>
      </c>
      <c r="E18" s="9">
        <v>2</v>
      </c>
    </row>
    <row r="19" spans="1:5" ht="21.95" customHeight="1" x14ac:dyDescent="0.3">
      <c r="A19" s="12" t="s">
        <v>38</v>
      </c>
      <c r="B19" s="8" t="s">
        <v>39</v>
      </c>
      <c r="C19" s="20">
        <f>C17/C18/12</f>
        <v>92.541666666666671</v>
      </c>
      <c r="D19" s="20">
        <f>D17/2/4</f>
        <v>92.5</v>
      </c>
      <c r="E19" s="20">
        <f>E17/2/4</f>
        <v>92.5</v>
      </c>
    </row>
    <row r="20" spans="1:5" ht="25.5" x14ac:dyDescent="0.3">
      <c r="A20" s="9" t="s">
        <v>16</v>
      </c>
      <c r="B20" s="8" t="s">
        <v>3</v>
      </c>
      <c r="C20" s="9">
        <v>21159</v>
      </c>
      <c r="D20" s="9">
        <v>5923</v>
      </c>
      <c r="E20" s="9">
        <v>5923</v>
      </c>
    </row>
    <row r="21" spans="1:5" x14ac:dyDescent="0.3">
      <c r="A21" s="12" t="s">
        <v>5</v>
      </c>
      <c r="B21" s="13" t="s">
        <v>4</v>
      </c>
      <c r="C21" s="9">
        <v>17</v>
      </c>
      <c r="D21" s="9">
        <v>17</v>
      </c>
      <c r="E21" s="9">
        <v>17</v>
      </c>
    </row>
    <row r="22" spans="1:5" ht="21.95" customHeight="1" x14ac:dyDescent="0.3">
      <c r="A22" s="12" t="s">
        <v>38</v>
      </c>
      <c r="B22" s="8" t="s">
        <v>39</v>
      </c>
      <c r="C22" s="20">
        <f>C20/C21/12</f>
        <v>103.72058823529413</v>
      </c>
      <c r="D22" s="20">
        <f>D20/17/4</f>
        <v>87.102941176470594</v>
      </c>
      <c r="E22" s="20">
        <f>E20/17/4</f>
        <v>87.102941176470594</v>
      </c>
    </row>
    <row r="23" spans="1:5" ht="25.5" x14ac:dyDescent="0.3">
      <c r="A23" s="9" t="s">
        <v>15</v>
      </c>
      <c r="B23" s="8" t="s">
        <v>3</v>
      </c>
      <c r="C23" s="9">
        <v>10020</v>
      </c>
      <c r="D23" s="9">
        <v>4000</v>
      </c>
      <c r="E23" s="9">
        <v>4000</v>
      </c>
    </row>
    <row r="24" spans="1:5" x14ac:dyDescent="0.3">
      <c r="A24" s="12" t="s">
        <v>5</v>
      </c>
      <c r="B24" s="13" t="s">
        <v>4</v>
      </c>
      <c r="C24" s="9">
        <v>16</v>
      </c>
      <c r="D24" s="9">
        <v>16</v>
      </c>
      <c r="E24" s="9">
        <v>16</v>
      </c>
    </row>
    <row r="25" spans="1:5" ht="21.95" customHeight="1" x14ac:dyDescent="0.3">
      <c r="A25" s="12" t="s">
        <v>38</v>
      </c>
      <c r="B25" s="8" t="s">
        <v>39</v>
      </c>
      <c r="C25" s="20">
        <f>C23/C24/12</f>
        <v>52.1875</v>
      </c>
      <c r="D25" s="20">
        <f>D23/16/4</f>
        <v>62.5</v>
      </c>
      <c r="E25" s="20">
        <f>E23/16/4</f>
        <v>62.5</v>
      </c>
    </row>
    <row r="26" spans="1:5" ht="25.5" x14ac:dyDescent="0.3">
      <c r="A26" s="7" t="s">
        <v>6</v>
      </c>
      <c r="B26" s="8" t="s">
        <v>3</v>
      </c>
      <c r="C26" s="9">
        <v>3433</v>
      </c>
      <c r="D26" s="9">
        <v>1044</v>
      </c>
      <c r="E26" s="9">
        <v>1044</v>
      </c>
    </row>
    <row r="27" spans="1:5" ht="36.75" x14ac:dyDescent="0.3">
      <c r="A27" s="14" t="s">
        <v>7</v>
      </c>
      <c r="B27" s="8" t="s">
        <v>3</v>
      </c>
      <c r="C27" s="9">
        <v>4279</v>
      </c>
      <c r="D27" s="9">
        <v>1846</v>
      </c>
      <c r="E27" s="9">
        <v>1846</v>
      </c>
    </row>
    <row r="28" spans="1:5" ht="25.5" x14ac:dyDescent="0.3">
      <c r="A28" s="14" t="s">
        <v>8</v>
      </c>
      <c r="B28" s="8" t="s">
        <v>3</v>
      </c>
      <c r="C28" s="9"/>
      <c r="D28" s="9"/>
      <c r="E28" s="9"/>
    </row>
    <row r="29" spans="1:5" ht="36.75" x14ac:dyDescent="0.3">
      <c r="A29" s="14" t="s">
        <v>9</v>
      </c>
      <c r="B29" s="8" t="s">
        <v>3</v>
      </c>
      <c r="C29" s="9"/>
      <c r="D29" s="9"/>
      <c r="E29" s="9"/>
    </row>
    <row r="30" spans="1:5" ht="38.25" customHeight="1" x14ac:dyDescent="0.3">
      <c r="A30" s="14" t="s">
        <v>10</v>
      </c>
      <c r="B30" s="8" t="s">
        <v>3</v>
      </c>
      <c r="C30" s="9">
        <v>1660</v>
      </c>
      <c r="D30" s="9">
        <v>910</v>
      </c>
      <c r="E30" s="9">
        <v>910</v>
      </c>
    </row>
  </sheetData>
  <mergeCells count="7">
    <mergeCell ref="A1:E1"/>
    <mergeCell ref="A2:E2"/>
    <mergeCell ref="A4:E4"/>
    <mergeCell ref="A5:E5"/>
    <mergeCell ref="A9:A10"/>
    <mergeCell ref="B9:B10"/>
    <mergeCell ref="C9:E9"/>
  </mergeCells>
  <pageMargins left="0.51181102362204722" right="0.31496062992125984" top="0.74803149606299213" bottom="0.74803149606299213" header="0.31496062992125984" footer="0.31496062992125984"/>
  <pageSetup paperSize="9" scale="7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7"/>
  <sheetViews>
    <sheetView topLeftCell="A13" workbookViewId="0">
      <selection activeCell="G17" sqref="G17"/>
    </sheetView>
  </sheetViews>
  <sheetFormatPr defaultColWidth="9.140625" defaultRowHeight="20.25" x14ac:dyDescent="0.3"/>
  <cols>
    <col min="1" max="1" width="69.42578125" style="2" customWidth="1"/>
    <col min="2" max="2" width="9.140625" style="3"/>
    <col min="3" max="7" width="12" style="2" customWidth="1"/>
    <col min="8" max="16384" width="9.140625" style="2"/>
  </cols>
  <sheetData>
    <row r="1" spans="1:6" x14ac:dyDescent="0.3">
      <c r="A1" s="26" t="s">
        <v>46</v>
      </c>
      <c r="B1" s="26"/>
      <c r="C1" s="26"/>
      <c r="D1" s="26"/>
      <c r="E1" s="26"/>
      <c r="F1" s="26"/>
    </row>
    <row r="2" spans="1:6" x14ac:dyDescent="0.3">
      <c r="A2" s="26"/>
      <c r="B2" s="26"/>
      <c r="C2" s="26"/>
      <c r="D2" s="26"/>
      <c r="E2" s="26"/>
      <c r="F2" s="26"/>
    </row>
    <row r="3" spans="1:6" x14ac:dyDescent="0.3">
      <c r="A3" s="26"/>
      <c r="B3" s="26"/>
      <c r="C3" s="26"/>
      <c r="D3" s="26"/>
      <c r="E3" s="26"/>
      <c r="F3" s="26"/>
    </row>
    <row r="4" spans="1:6" x14ac:dyDescent="0.3">
      <c r="A4" s="26"/>
      <c r="B4" s="26"/>
      <c r="C4" s="26"/>
      <c r="D4" s="26"/>
      <c r="E4" s="26"/>
      <c r="F4" s="26"/>
    </row>
    <row r="5" spans="1:6" x14ac:dyDescent="0.3">
      <c r="A5" s="21" t="s">
        <v>19</v>
      </c>
      <c r="B5" s="21"/>
      <c r="C5" s="21"/>
      <c r="D5" s="21"/>
      <c r="E5" s="21"/>
    </row>
    <row r="6" spans="1:6" x14ac:dyDescent="0.3">
      <c r="A6" s="21" t="s">
        <v>45</v>
      </c>
      <c r="B6" s="21"/>
      <c r="C6" s="21"/>
      <c r="D6" s="21"/>
      <c r="E6" s="21"/>
    </row>
    <row r="7" spans="1:6" x14ac:dyDescent="0.3">
      <c r="A7" s="1"/>
    </row>
    <row r="8" spans="1:6" x14ac:dyDescent="0.3">
      <c r="A8" s="22"/>
      <c r="B8" s="22"/>
      <c r="C8" s="22"/>
      <c r="D8" s="22"/>
      <c r="E8" s="22"/>
    </row>
    <row r="9" spans="1:6" ht="15.75" customHeight="1" x14ac:dyDescent="0.3">
      <c r="A9" s="23" t="s">
        <v>21</v>
      </c>
      <c r="B9" s="23"/>
      <c r="C9" s="23"/>
      <c r="D9" s="23"/>
      <c r="E9" s="23"/>
    </row>
    <row r="10" spans="1:6" x14ac:dyDescent="0.3">
      <c r="A10" s="4"/>
    </row>
    <row r="11" spans="1:6" x14ac:dyDescent="0.3">
      <c r="A11" s="15" t="s">
        <v>22</v>
      </c>
    </row>
    <row r="12" spans="1:6" x14ac:dyDescent="0.3">
      <c r="A12" s="1"/>
    </row>
    <row r="13" spans="1:6" x14ac:dyDescent="0.3">
      <c r="A13" s="24" t="s">
        <v>43</v>
      </c>
      <c r="B13" s="25" t="s">
        <v>24</v>
      </c>
      <c r="C13" s="24" t="s">
        <v>44</v>
      </c>
      <c r="D13" s="24"/>
      <c r="E13" s="24"/>
    </row>
    <row r="14" spans="1:6" ht="40.5" x14ac:dyDescent="0.3">
      <c r="A14" s="24"/>
      <c r="B14" s="25"/>
      <c r="C14" s="5" t="s">
        <v>25</v>
      </c>
      <c r="D14" s="5" t="s">
        <v>26</v>
      </c>
      <c r="E14" s="6" t="s">
        <v>18</v>
      </c>
    </row>
    <row r="15" spans="1:6" x14ac:dyDescent="0.3">
      <c r="A15" s="7" t="s">
        <v>27</v>
      </c>
      <c r="B15" s="8" t="s">
        <v>11</v>
      </c>
      <c r="C15" s="9"/>
      <c r="D15" s="9"/>
      <c r="E15" s="9"/>
    </row>
    <row r="16" spans="1:6" ht="25.5" x14ac:dyDescent="0.3">
      <c r="A16" s="12" t="s">
        <v>31</v>
      </c>
      <c r="B16" s="8" t="s">
        <v>3</v>
      </c>
      <c r="C16" s="9"/>
      <c r="D16" s="9"/>
      <c r="E16" s="9"/>
    </row>
    <row r="17" spans="1:5" ht="25.5" x14ac:dyDescent="0.3">
      <c r="A17" s="7" t="s">
        <v>12</v>
      </c>
      <c r="B17" s="8" t="s">
        <v>3</v>
      </c>
      <c r="C17" s="9"/>
      <c r="D17" s="9"/>
      <c r="E17" s="9"/>
    </row>
    <row r="18" spans="1:5" x14ac:dyDescent="0.3">
      <c r="A18" s="10" t="s">
        <v>1</v>
      </c>
      <c r="B18" s="11"/>
      <c r="C18" s="9"/>
      <c r="D18" s="9"/>
      <c r="E18" s="9"/>
    </row>
    <row r="19" spans="1:5" ht="25.5" x14ac:dyDescent="0.3">
      <c r="A19" s="7" t="s">
        <v>13</v>
      </c>
      <c r="B19" s="8" t="s">
        <v>3</v>
      </c>
      <c r="C19" s="9"/>
      <c r="D19" s="9"/>
      <c r="E19" s="9"/>
    </row>
    <row r="20" spans="1:5" x14ac:dyDescent="0.3">
      <c r="A20" s="10" t="s">
        <v>2</v>
      </c>
      <c r="B20" s="11"/>
      <c r="C20" s="9"/>
      <c r="D20" s="9"/>
      <c r="E20" s="9"/>
    </row>
    <row r="21" spans="1:5" ht="25.5" x14ac:dyDescent="0.3">
      <c r="A21" s="9" t="s">
        <v>14</v>
      </c>
      <c r="B21" s="8" t="s">
        <v>3</v>
      </c>
      <c r="C21" s="9"/>
      <c r="D21" s="9"/>
      <c r="E21" s="9"/>
    </row>
    <row r="22" spans="1:5" x14ac:dyDescent="0.3">
      <c r="A22" s="12" t="s">
        <v>5</v>
      </c>
      <c r="B22" s="13" t="s">
        <v>4</v>
      </c>
      <c r="C22" s="9"/>
      <c r="D22" s="9"/>
      <c r="E22" s="9"/>
    </row>
    <row r="23" spans="1:5" ht="21.95" customHeight="1" x14ac:dyDescent="0.3">
      <c r="A23" s="12" t="s">
        <v>38</v>
      </c>
      <c r="B23" s="8" t="s">
        <v>39</v>
      </c>
      <c r="C23" s="9"/>
      <c r="D23" s="9"/>
      <c r="E23" s="9"/>
    </row>
    <row r="24" spans="1:5" ht="25.5" x14ac:dyDescent="0.3">
      <c r="A24" s="9" t="s">
        <v>28</v>
      </c>
      <c r="B24" s="8" t="s">
        <v>3</v>
      </c>
      <c r="C24" s="9"/>
      <c r="D24" s="9"/>
      <c r="E24" s="9"/>
    </row>
    <row r="25" spans="1:5" x14ac:dyDescent="0.3">
      <c r="A25" s="12" t="s">
        <v>5</v>
      </c>
      <c r="B25" s="13" t="s">
        <v>4</v>
      </c>
      <c r="C25" s="9"/>
      <c r="D25" s="9"/>
      <c r="E25" s="9"/>
    </row>
    <row r="26" spans="1:5" ht="21.95" customHeight="1" x14ac:dyDescent="0.3">
      <c r="A26" s="12" t="s">
        <v>38</v>
      </c>
      <c r="B26" s="8" t="s">
        <v>39</v>
      </c>
      <c r="C26" s="9"/>
      <c r="D26" s="9"/>
      <c r="E26" s="9"/>
    </row>
    <row r="27" spans="1:5" ht="39" x14ac:dyDescent="0.3">
      <c r="A27" s="16" t="s">
        <v>33</v>
      </c>
      <c r="B27" s="8" t="s">
        <v>3</v>
      </c>
      <c r="C27" s="9"/>
      <c r="D27" s="9"/>
      <c r="E27" s="9"/>
    </row>
    <row r="28" spans="1:5" x14ac:dyDescent="0.3">
      <c r="A28" s="12" t="s">
        <v>5</v>
      </c>
      <c r="B28" s="13" t="s">
        <v>4</v>
      </c>
      <c r="C28" s="9"/>
      <c r="D28" s="9"/>
      <c r="E28" s="9"/>
    </row>
    <row r="29" spans="1:5" ht="21.95" customHeight="1" x14ac:dyDescent="0.3">
      <c r="A29" s="12" t="s">
        <v>38</v>
      </c>
      <c r="B29" s="8" t="s">
        <v>39</v>
      </c>
      <c r="C29" s="9"/>
      <c r="D29" s="9"/>
      <c r="E29" s="9"/>
    </row>
    <row r="30" spans="1:5" ht="25.5" x14ac:dyDescent="0.3">
      <c r="A30" s="9" t="s">
        <v>29</v>
      </c>
      <c r="B30" s="8" t="s">
        <v>3</v>
      </c>
      <c r="C30" s="9"/>
      <c r="D30" s="9"/>
      <c r="E30" s="9"/>
    </row>
    <row r="31" spans="1:5" x14ac:dyDescent="0.3">
      <c r="A31" s="12" t="s">
        <v>5</v>
      </c>
      <c r="B31" s="13" t="s">
        <v>4</v>
      </c>
      <c r="C31" s="9"/>
      <c r="D31" s="9"/>
      <c r="E31" s="9"/>
    </row>
    <row r="32" spans="1:5" ht="21.95" customHeight="1" x14ac:dyDescent="0.3">
      <c r="A32" s="12" t="s">
        <v>38</v>
      </c>
      <c r="B32" s="8" t="s">
        <v>39</v>
      </c>
      <c r="C32" s="9"/>
      <c r="D32" s="9"/>
      <c r="E32" s="9"/>
    </row>
    <row r="33" spans="1:5" ht="25.5" x14ac:dyDescent="0.3">
      <c r="A33" s="7" t="s">
        <v>6</v>
      </c>
      <c r="B33" s="8" t="s">
        <v>3</v>
      </c>
      <c r="C33" s="9"/>
      <c r="D33" s="9"/>
      <c r="E33" s="9"/>
    </row>
    <row r="34" spans="1:5" ht="36.75" x14ac:dyDescent="0.3">
      <c r="A34" s="14" t="s">
        <v>7</v>
      </c>
      <c r="B34" s="8" t="s">
        <v>3</v>
      </c>
      <c r="C34" s="9"/>
      <c r="D34" s="9"/>
      <c r="E34" s="9"/>
    </row>
    <row r="35" spans="1:5" ht="25.5" x14ac:dyDescent="0.3">
      <c r="A35" s="14" t="s">
        <v>8</v>
      </c>
      <c r="B35" s="8" t="s">
        <v>3</v>
      </c>
      <c r="C35" s="9"/>
      <c r="D35" s="9"/>
      <c r="E35" s="9"/>
    </row>
    <row r="36" spans="1:5" ht="36.75" x14ac:dyDescent="0.3">
      <c r="A36" s="14" t="s">
        <v>9</v>
      </c>
      <c r="B36" s="8" t="s">
        <v>3</v>
      </c>
      <c r="C36" s="9"/>
      <c r="D36" s="9"/>
      <c r="E36" s="9"/>
    </row>
    <row r="37" spans="1:5" ht="38.25" customHeight="1" x14ac:dyDescent="0.3">
      <c r="A37" s="14" t="s">
        <v>10</v>
      </c>
      <c r="B37" s="8" t="s">
        <v>3</v>
      </c>
      <c r="C37" s="9"/>
      <c r="D37" s="9"/>
      <c r="E37" s="9"/>
    </row>
  </sheetData>
  <mergeCells count="8">
    <mergeCell ref="A13:A14"/>
    <mergeCell ref="B13:B14"/>
    <mergeCell ref="C13:E13"/>
    <mergeCell ref="A1:F4"/>
    <mergeCell ref="A5:E5"/>
    <mergeCell ref="A6:E6"/>
    <mergeCell ref="A8:E8"/>
    <mergeCell ref="A9:E9"/>
  </mergeCells>
  <pageMargins left="0.51181102362204722" right="0.31496062992125984" top="0.74803149606299213" bottom="0.74803149606299213" header="0.31496062992125984" footer="0.31496062992125984"/>
  <pageSetup paperSize="9" scale="75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0"/>
  <sheetViews>
    <sheetView topLeftCell="A13" workbookViewId="0">
      <selection activeCell="C19" sqref="C19"/>
    </sheetView>
  </sheetViews>
  <sheetFormatPr defaultColWidth="9.140625" defaultRowHeight="20.25" x14ac:dyDescent="0.3"/>
  <cols>
    <col min="1" max="1" width="69.42578125" style="2" customWidth="1"/>
    <col min="2" max="2" width="9.140625" style="3"/>
    <col min="3" max="7" width="12" style="2" customWidth="1"/>
    <col min="8" max="16384" width="9.140625" style="2"/>
  </cols>
  <sheetData>
    <row r="1" spans="1:5" x14ac:dyDescent="0.3">
      <c r="A1" s="21" t="s">
        <v>19</v>
      </c>
      <c r="B1" s="21"/>
      <c r="C1" s="21"/>
      <c r="D1" s="21"/>
      <c r="E1" s="21"/>
    </row>
    <row r="2" spans="1:5" x14ac:dyDescent="0.3">
      <c r="A2" s="21" t="s">
        <v>45</v>
      </c>
      <c r="B2" s="21"/>
      <c r="C2" s="21"/>
      <c r="D2" s="21"/>
      <c r="E2" s="21"/>
    </row>
    <row r="3" spans="1:5" x14ac:dyDescent="0.3">
      <c r="A3" s="1"/>
    </row>
    <row r="4" spans="1:5" x14ac:dyDescent="0.3">
      <c r="A4" s="22"/>
      <c r="B4" s="22"/>
      <c r="C4" s="22"/>
      <c r="D4" s="22"/>
      <c r="E4" s="22"/>
    </row>
    <row r="5" spans="1:5" ht="15.75" customHeight="1" x14ac:dyDescent="0.3">
      <c r="A5" s="23" t="s">
        <v>21</v>
      </c>
      <c r="B5" s="23"/>
      <c r="C5" s="23"/>
      <c r="D5" s="23"/>
      <c r="E5" s="23"/>
    </row>
    <row r="6" spans="1:5" x14ac:dyDescent="0.3">
      <c r="A6" s="4"/>
    </row>
    <row r="7" spans="1:5" x14ac:dyDescent="0.3">
      <c r="A7" s="15" t="s">
        <v>22</v>
      </c>
    </row>
    <row r="8" spans="1:5" x14ac:dyDescent="0.3">
      <c r="A8" s="1"/>
    </row>
    <row r="9" spans="1:5" x14ac:dyDescent="0.3">
      <c r="A9" s="24" t="s">
        <v>42</v>
      </c>
      <c r="B9" s="25" t="s">
        <v>24</v>
      </c>
      <c r="C9" s="24" t="s">
        <v>44</v>
      </c>
      <c r="D9" s="24"/>
      <c r="E9" s="24"/>
    </row>
    <row r="10" spans="1:5" ht="40.5" x14ac:dyDescent="0.3">
      <c r="A10" s="24"/>
      <c r="B10" s="25"/>
      <c r="C10" s="5" t="s">
        <v>25</v>
      </c>
      <c r="D10" s="5" t="s">
        <v>26</v>
      </c>
      <c r="E10" s="6" t="s">
        <v>18</v>
      </c>
    </row>
    <row r="11" spans="1:5" x14ac:dyDescent="0.3">
      <c r="A11" s="7" t="s">
        <v>35</v>
      </c>
      <c r="B11" s="8" t="s">
        <v>11</v>
      </c>
      <c r="C11" s="9"/>
      <c r="D11" s="9"/>
      <c r="E11" s="9"/>
    </row>
    <row r="12" spans="1:5" ht="25.5" x14ac:dyDescent="0.3">
      <c r="A12" s="12" t="s">
        <v>36</v>
      </c>
      <c r="B12" s="8" t="s">
        <v>3</v>
      </c>
      <c r="C12" s="9"/>
      <c r="D12" s="9"/>
      <c r="E12" s="9"/>
    </row>
    <row r="13" spans="1:5" ht="25.5" x14ac:dyDescent="0.3">
      <c r="A13" s="7" t="s">
        <v>12</v>
      </c>
      <c r="B13" s="8" t="s">
        <v>3</v>
      </c>
      <c r="C13" s="9"/>
      <c r="D13" s="9"/>
      <c r="E13" s="9"/>
    </row>
    <row r="14" spans="1:5" x14ac:dyDescent="0.3">
      <c r="A14" s="10" t="s">
        <v>1</v>
      </c>
      <c r="B14" s="11"/>
      <c r="C14" s="9"/>
      <c r="D14" s="9"/>
      <c r="E14" s="9"/>
    </row>
    <row r="15" spans="1:5" ht="25.5" x14ac:dyDescent="0.3">
      <c r="A15" s="7" t="s">
        <v>13</v>
      </c>
      <c r="B15" s="8" t="s">
        <v>3</v>
      </c>
      <c r="C15" s="9"/>
      <c r="D15" s="9"/>
      <c r="E15" s="9"/>
    </row>
    <row r="16" spans="1:5" x14ac:dyDescent="0.3">
      <c r="A16" s="10" t="s">
        <v>2</v>
      </c>
      <c r="B16" s="11"/>
      <c r="C16" s="9"/>
      <c r="D16" s="9"/>
      <c r="E16" s="9"/>
    </row>
    <row r="17" spans="1:5" ht="25.5" x14ac:dyDescent="0.3">
      <c r="A17" s="9" t="s">
        <v>14</v>
      </c>
      <c r="B17" s="8" t="s">
        <v>3</v>
      </c>
      <c r="C17" s="9"/>
      <c r="D17" s="9"/>
      <c r="E17" s="9"/>
    </row>
    <row r="18" spans="1:5" x14ac:dyDescent="0.3">
      <c r="A18" s="12" t="s">
        <v>5</v>
      </c>
      <c r="B18" s="13" t="s">
        <v>4</v>
      </c>
      <c r="C18" s="9"/>
      <c r="D18" s="9"/>
      <c r="E18" s="9"/>
    </row>
    <row r="19" spans="1:5" ht="21.95" customHeight="1" x14ac:dyDescent="0.3">
      <c r="A19" s="12" t="s">
        <v>38</v>
      </c>
      <c r="B19" s="8" t="s">
        <v>39</v>
      </c>
      <c r="C19" s="9"/>
      <c r="D19" s="9"/>
      <c r="E19" s="9"/>
    </row>
    <row r="20" spans="1:5" ht="40.5" x14ac:dyDescent="0.3">
      <c r="A20" s="16" t="s">
        <v>37</v>
      </c>
      <c r="B20" s="8" t="s">
        <v>3</v>
      </c>
      <c r="C20" s="9"/>
      <c r="D20" s="9"/>
      <c r="E20" s="9"/>
    </row>
    <row r="21" spans="1:5" x14ac:dyDescent="0.3">
      <c r="A21" s="12" t="s">
        <v>5</v>
      </c>
      <c r="B21" s="13" t="s">
        <v>4</v>
      </c>
      <c r="C21" s="9"/>
      <c r="D21" s="9"/>
      <c r="E21" s="9"/>
    </row>
    <row r="22" spans="1:5" ht="21.95" customHeight="1" x14ac:dyDescent="0.3">
      <c r="A22" s="12" t="s">
        <v>38</v>
      </c>
      <c r="B22" s="8" t="s">
        <v>39</v>
      </c>
      <c r="C22" s="9"/>
      <c r="D22" s="9"/>
      <c r="E22" s="9"/>
    </row>
    <row r="23" spans="1:5" ht="25.5" x14ac:dyDescent="0.3">
      <c r="A23" s="9" t="s">
        <v>15</v>
      </c>
      <c r="B23" s="8" t="s">
        <v>3</v>
      </c>
      <c r="C23" s="9"/>
      <c r="D23" s="9"/>
      <c r="E23" s="9"/>
    </row>
    <row r="24" spans="1:5" x14ac:dyDescent="0.3">
      <c r="A24" s="12" t="s">
        <v>5</v>
      </c>
      <c r="B24" s="13" t="s">
        <v>4</v>
      </c>
      <c r="C24" s="9"/>
      <c r="D24" s="9"/>
      <c r="E24" s="9"/>
    </row>
    <row r="25" spans="1:5" ht="21.95" customHeight="1" x14ac:dyDescent="0.3">
      <c r="A25" s="12" t="s">
        <v>38</v>
      </c>
      <c r="B25" s="8" t="s">
        <v>39</v>
      </c>
      <c r="C25" s="9"/>
      <c r="D25" s="9"/>
      <c r="E25" s="9"/>
    </row>
    <row r="26" spans="1:5" ht="25.5" x14ac:dyDescent="0.3">
      <c r="A26" s="7" t="s">
        <v>6</v>
      </c>
      <c r="B26" s="8" t="s">
        <v>3</v>
      </c>
      <c r="C26" s="9"/>
      <c r="D26" s="9"/>
      <c r="E26" s="9"/>
    </row>
    <row r="27" spans="1:5" ht="36.75" x14ac:dyDescent="0.3">
      <c r="A27" s="14" t="s">
        <v>7</v>
      </c>
      <c r="B27" s="8" t="s">
        <v>3</v>
      </c>
      <c r="C27" s="9"/>
      <c r="D27" s="9"/>
      <c r="E27" s="9"/>
    </row>
    <row r="28" spans="1:5" ht="25.5" x14ac:dyDescent="0.3">
      <c r="A28" s="14" t="s">
        <v>8</v>
      </c>
      <c r="B28" s="8" t="s">
        <v>3</v>
      </c>
      <c r="C28" s="9"/>
      <c r="D28" s="9"/>
      <c r="E28" s="9"/>
    </row>
    <row r="29" spans="1:5" ht="36.75" x14ac:dyDescent="0.3">
      <c r="A29" s="14" t="s">
        <v>9</v>
      </c>
      <c r="B29" s="8" t="s">
        <v>3</v>
      </c>
      <c r="C29" s="9"/>
      <c r="D29" s="9"/>
      <c r="E29" s="9"/>
    </row>
    <row r="30" spans="1:5" ht="38.25" customHeight="1" x14ac:dyDescent="0.3">
      <c r="A30" s="14" t="s">
        <v>10</v>
      </c>
      <c r="B30" s="8" t="s">
        <v>3</v>
      </c>
      <c r="C30" s="9"/>
      <c r="D30" s="9"/>
      <c r="E30" s="9"/>
    </row>
  </sheetData>
  <mergeCells count="7">
    <mergeCell ref="A1:E1"/>
    <mergeCell ref="A2:E2"/>
    <mergeCell ref="A4:E4"/>
    <mergeCell ref="A5:E5"/>
    <mergeCell ref="A9:A10"/>
    <mergeCell ref="B9:B10"/>
    <mergeCell ref="C9:E9"/>
  </mergeCells>
  <pageMargins left="0.70866141732283472" right="0.70866141732283472" top="0.74803149606299213" bottom="0.74803149606299213" header="0.31496062992125984" footer="0.31496062992125984"/>
  <pageSetup paperSize="9" scale="75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3"/>
  <sheetViews>
    <sheetView workbookViewId="0">
      <selection activeCell="A11" sqref="A11"/>
    </sheetView>
  </sheetViews>
  <sheetFormatPr defaultColWidth="9.140625" defaultRowHeight="20.25" x14ac:dyDescent="0.3"/>
  <cols>
    <col min="1" max="1" width="69.42578125" style="2" customWidth="1"/>
    <col min="2" max="2" width="9.140625" style="3"/>
    <col min="3" max="7" width="12" style="2" customWidth="1"/>
    <col min="8" max="16384" width="9.140625" style="2"/>
  </cols>
  <sheetData>
    <row r="1" spans="1:5" x14ac:dyDescent="0.3">
      <c r="A1" s="21" t="s">
        <v>19</v>
      </c>
      <c r="B1" s="21"/>
      <c r="C1" s="21"/>
      <c r="D1" s="21"/>
      <c r="E1" s="21"/>
    </row>
    <row r="2" spans="1:5" x14ac:dyDescent="0.3">
      <c r="A2" s="21" t="s">
        <v>23</v>
      </c>
      <c r="B2" s="21"/>
      <c r="C2" s="21"/>
      <c r="D2" s="21"/>
      <c r="E2" s="21"/>
    </row>
    <row r="3" spans="1:5" x14ac:dyDescent="0.3">
      <c r="A3" s="1"/>
    </row>
    <row r="4" spans="1:5" x14ac:dyDescent="0.3">
      <c r="A4" s="22"/>
      <c r="B4" s="22"/>
      <c r="C4" s="22"/>
      <c r="D4" s="22"/>
      <c r="E4" s="22"/>
    </row>
    <row r="5" spans="1:5" ht="15.75" customHeight="1" x14ac:dyDescent="0.3">
      <c r="A5" s="23" t="s">
        <v>21</v>
      </c>
      <c r="B5" s="23"/>
      <c r="C5" s="23"/>
      <c r="D5" s="23"/>
      <c r="E5" s="23"/>
    </row>
    <row r="6" spans="1:5" x14ac:dyDescent="0.3">
      <c r="A6" s="4"/>
    </row>
    <row r="7" spans="1:5" x14ac:dyDescent="0.3">
      <c r="A7" s="15" t="s">
        <v>22</v>
      </c>
    </row>
    <row r="8" spans="1:5" x14ac:dyDescent="0.3">
      <c r="A8" s="1"/>
    </row>
    <row r="9" spans="1:5" x14ac:dyDescent="0.3">
      <c r="A9" s="24" t="s">
        <v>41</v>
      </c>
      <c r="B9" s="25" t="s">
        <v>24</v>
      </c>
      <c r="C9" s="24" t="s">
        <v>20</v>
      </c>
      <c r="D9" s="24"/>
      <c r="E9" s="24"/>
    </row>
    <row r="10" spans="1:5" ht="40.5" x14ac:dyDescent="0.3">
      <c r="A10" s="24"/>
      <c r="B10" s="25"/>
      <c r="C10" s="5" t="s">
        <v>25</v>
      </c>
      <c r="D10" s="5" t="s">
        <v>26</v>
      </c>
      <c r="E10" s="6" t="s">
        <v>18</v>
      </c>
    </row>
    <row r="11" spans="1:5" x14ac:dyDescent="0.3">
      <c r="A11" s="7" t="s">
        <v>27</v>
      </c>
      <c r="B11" s="8" t="s">
        <v>11</v>
      </c>
      <c r="C11" s="9"/>
      <c r="D11" s="9"/>
      <c r="E11" s="9"/>
    </row>
    <row r="12" spans="1:5" ht="25.5" x14ac:dyDescent="0.3">
      <c r="A12" s="12" t="s">
        <v>31</v>
      </c>
      <c r="B12" s="8" t="s">
        <v>3</v>
      </c>
      <c r="C12" s="9"/>
      <c r="D12" s="9"/>
      <c r="E12" s="9"/>
    </row>
    <row r="13" spans="1:5" ht="25.5" x14ac:dyDescent="0.3">
      <c r="A13" s="7" t="s">
        <v>12</v>
      </c>
      <c r="B13" s="8" t="s">
        <v>3</v>
      </c>
      <c r="C13" s="9"/>
      <c r="D13" s="9"/>
      <c r="E13" s="9"/>
    </row>
    <row r="14" spans="1:5" x14ac:dyDescent="0.3">
      <c r="A14" s="10" t="s">
        <v>1</v>
      </c>
      <c r="B14" s="11"/>
      <c r="C14" s="9"/>
      <c r="D14" s="9"/>
      <c r="E14" s="9"/>
    </row>
    <row r="15" spans="1:5" ht="25.5" x14ac:dyDescent="0.3">
      <c r="A15" s="7" t="s">
        <v>13</v>
      </c>
      <c r="B15" s="8" t="s">
        <v>3</v>
      </c>
      <c r="C15" s="9"/>
      <c r="D15" s="9"/>
      <c r="E15" s="9"/>
    </row>
    <row r="16" spans="1:5" x14ac:dyDescent="0.3">
      <c r="A16" s="10" t="s">
        <v>2</v>
      </c>
      <c r="B16" s="11"/>
      <c r="C16" s="9"/>
      <c r="D16" s="9"/>
      <c r="E16" s="9"/>
    </row>
    <row r="17" spans="1:5" ht="25.5" x14ac:dyDescent="0.3">
      <c r="A17" s="9" t="s">
        <v>14</v>
      </c>
      <c r="B17" s="8" t="s">
        <v>3</v>
      </c>
      <c r="C17" s="9"/>
      <c r="D17" s="9"/>
      <c r="E17" s="9"/>
    </row>
    <row r="18" spans="1:5" x14ac:dyDescent="0.3">
      <c r="A18" s="12" t="s">
        <v>5</v>
      </c>
      <c r="B18" s="13" t="s">
        <v>4</v>
      </c>
      <c r="C18" s="9"/>
      <c r="D18" s="9"/>
      <c r="E18" s="9"/>
    </row>
    <row r="19" spans="1:5" ht="21.95" customHeight="1" x14ac:dyDescent="0.3">
      <c r="A19" s="12" t="s">
        <v>38</v>
      </c>
      <c r="B19" s="8" t="s">
        <v>39</v>
      </c>
      <c r="C19" s="9"/>
      <c r="D19" s="9"/>
      <c r="E19" s="9"/>
    </row>
    <row r="20" spans="1:5" ht="25.5" x14ac:dyDescent="0.3">
      <c r="A20" s="9" t="s">
        <v>32</v>
      </c>
      <c r="B20" s="8" t="s">
        <v>3</v>
      </c>
      <c r="C20" s="9"/>
      <c r="D20" s="9"/>
      <c r="E20" s="9"/>
    </row>
    <row r="21" spans="1:5" x14ac:dyDescent="0.3">
      <c r="A21" s="12" t="s">
        <v>5</v>
      </c>
      <c r="B21" s="13" t="s">
        <v>4</v>
      </c>
      <c r="C21" s="9"/>
      <c r="D21" s="9"/>
      <c r="E21" s="9"/>
    </row>
    <row r="22" spans="1:5" ht="21.95" customHeight="1" x14ac:dyDescent="0.3">
      <c r="A22" s="12" t="s">
        <v>38</v>
      </c>
      <c r="B22" s="8" t="s">
        <v>39</v>
      </c>
      <c r="C22" s="9"/>
      <c r="D22" s="9"/>
      <c r="E22" s="9"/>
    </row>
    <row r="23" spans="1:5" ht="25.5" customHeight="1" x14ac:dyDescent="0.3">
      <c r="A23" s="16" t="s">
        <v>34</v>
      </c>
      <c r="B23" s="8" t="s">
        <v>3</v>
      </c>
      <c r="C23" s="9"/>
      <c r="D23" s="9"/>
      <c r="E23" s="9"/>
    </row>
    <row r="24" spans="1:5" x14ac:dyDescent="0.3">
      <c r="A24" s="12" t="s">
        <v>5</v>
      </c>
      <c r="B24" s="13" t="s">
        <v>4</v>
      </c>
      <c r="C24" s="9"/>
      <c r="D24" s="9"/>
      <c r="E24" s="9"/>
    </row>
    <row r="25" spans="1:5" ht="21.95" customHeight="1" x14ac:dyDescent="0.3">
      <c r="A25" s="12" t="s">
        <v>38</v>
      </c>
      <c r="B25" s="8" t="s">
        <v>39</v>
      </c>
      <c r="C25" s="9"/>
      <c r="D25" s="9"/>
      <c r="E25" s="9"/>
    </row>
    <row r="26" spans="1:5" ht="25.5" x14ac:dyDescent="0.3">
      <c r="A26" s="9" t="s">
        <v>29</v>
      </c>
      <c r="B26" s="8" t="s">
        <v>3</v>
      </c>
      <c r="C26" s="9"/>
      <c r="D26" s="9"/>
      <c r="E26" s="9"/>
    </row>
    <row r="27" spans="1:5" x14ac:dyDescent="0.3">
      <c r="A27" s="12" t="s">
        <v>5</v>
      </c>
      <c r="B27" s="13" t="s">
        <v>4</v>
      </c>
      <c r="C27" s="9"/>
      <c r="D27" s="9"/>
      <c r="E27" s="9"/>
    </row>
    <row r="28" spans="1:5" ht="21.95" customHeight="1" x14ac:dyDescent="0.3">
      <c r="A28" s="12" t="s">
        <v>38</v>
      </c>
      <c r="B28" s="8" t="s">
        <v>39</v>
      </c>
      <c r="C28" s="9"/>
      <c r="D28" s="9"/>
      <c r="E28" s="9"/>
    </row>
    <row r="29" spans="1:5" ht="25.5" x14ac:dyDescent="0.3">
      <c r="A29" s="7" t="s">
        <v>6</v>
      </c>
      <c r="B29" s="8" t="s">
        <v>3</v>
      </c>
      <c r="C29" s="9"/>
      <c r="D29" s="9"/>
      <c r="E29" s="9"/>
    </row>
    <row r="30" spans="1:5" ht="36.75" x14ac:dyDescent="0.3">
      <c r="A30" s="14" t="s">
        <v>7</v>
      </c>
      <c r="B30" s="8" t="s">
        <v>3</v>
      </c>
      <c r="C30" s="9"/>
      <c r="D30" s="9"/>
      <c r="E30" s="9"/>
    </row>
    <row r="31" spans="1:5" ht="25.5" x14ac:dyDescent="0.3">
      <c r="A31" s="14" t="s">
        <v>8</v>
      </c>
      <c r="B31" s="8" t="s">
        <v>3</v>
      </c>
      <c r="C31" s="9"/>
      <c r="D31" s="9"/>
      <c r="E31" s="9"/>
    </row>
    <row r="32" spans="1:5" ht="36.75" x14ac:dyDescent="0.3">
      <c r="A32" s="14" t="s">
        <v>9</v>
      </c>
      <c r="B32" s="8" t="s">
        <v>3</v>
      </c>
      <c r="C32" s="9"/>
      <c r="D32" s="9"/>
      <c r="E32" s="9"/>
    </row>
    <row r="33" spans="1:5" ht="38.25" customHeight="1" x14ac:dyDescent="0.3">
      <c r="A33" s="14" t="s">
        <v>10</v>
      </c>
      <c r="B33" s="8" t="s">
        <v>3</v>
      </c>
      <c r="C33" s="9"/>
      <c r="D33" s="9"/>
      <c r="E33" s="9"/>
    </row>
  </sheetData>
  <mergeCells count="7">
    <mergeCell ref="A1:E1"/>
    <mergeCell ref="A2:E2"/>
    <mergeCell ref="A4:E4"/>
    <mergeCell ref="A5:E5"/>
    <mergeCell ref="A9:A10"/>
    <mergeCell ref="B9:B10"/>
    <mergeCell ref="C9:E9"/>
  </mergeCells>
  <pageMargins left="0.70866141732283472" right="0.70866141732283472" top="0.74803149606299213" bottom="0.74803149606299213" header="0.31496062992125984" footer="0.31496062992125984"/>
  <pageSetup paperSize="9" scale="75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0"/>
  <sheetViews>
    <sheetView workbookViewId="0">
      <selection activeCell="A9" sqref="A9:A10"/>
    </sheetView>
  </sheetViews>
  <sheetFormatPr defaultColWidth="9.140625" defaultRowHeight="20.25" x14ac:dyDescent="0.3"/>
  <cols>
    <col min="1" max="1" width="69.42578125" style="2" customWidth="1"/>
    <col min="2" max="2" width="9.140625" style="3"/>
    <col min="3" max="7" width="12" style="2" customWidth="1"/>
    <col min="8" max="16384" width="9.140625" style="2"/>
  </cols>
  <sheetData>
    <row r="1" spans="1:5" x14ac:dyDescent="0.3">
      <c r="A1" s="21" t="s">
        <v>19</v>
      </c>
      <c r="B1" s="21"/>
      <c r="C1" s="21"/>
      <c r="D1" s="21"/>
      <c r="E1" s="21"/>
    </row>
    <row r="2" spans="1:5" x14ac:dyDescent="0.3">
      <c r="A2" s="21" t="s">
        <v>23</v>
      </c>
      <c r="B2" s="21"/>
      <c r="C2" s="21"/>
      <c r="D2" s="21"/>
      <c r="E2" s="21"/>
    </row>
    <row r="3" spans="1:5" x14ac:dyDescent="0.3">
      <c r="A3" s="1"/>
    </row>
    <row r="4" spans="1:5" x14ac:dyDescent="0.3">
      <c r="A4" s="22"/>
      <c r="B4" s="22"/>
      <c r="C4" s="22"/>
      <c r="D4" s="22"/>
      <c r="E4" s="22"/>
    </row>
    <row r="5" spans="1:5" ht="15.75" customHeight="1" x14ac:dyDescent="0.3">
      <c r="A5" s="23" t="s">
        <v>21</v>
      </c>
      <c r="B5" s="23"/>
      <c r="C5" s="23"/>
      <c r="D5" s="23"/>
      <c r="E5" s="23"/>
    </row>
    <row r="6" spans="1:5" x14ac:dyDescent="0.3">
      <c r="A6" s="4"/>
    </row>
    <row r="7" spans="1:5" x14ac:dyDescent="0.3">
      <c r="A7" s="15" t="s">
        <v>22</v>
      </c>
    </row>
    <row r="8" spans="1:5" x14ac:dyDescent="0.3">
      <c r="A8" s="1"/>
    </row>
    <row r="9" spans="1:5" x14ac:dyDescent="0.3">
      <c r="A9" s="24" t="s">
        <v>40</v>
      </c>
      <c r="B9" s="25" t="s">
        <v>24</v>
      </c>
      <c r="C9" s="24" t="s">
        <v>20</v>
      </c>
      <c r="D9" s="24"/>
      <c r="E9" s="24"/>
    </row>
    <row r="10" spans="1:5" ht="40.5" x14ac:dyDescent="0.3">
      <c r="A10" s="24"/>
      <c r="B10" s="25"/>
      <c r="C10" s="5" t="s">
        <v>25</v>
      </c>
      <c r="D10" s="5" t="s">
        <v>26</v>
      </c>
      <c r="E10" s="6" t="s">
        <v>18</v>
      </c>
    </row>
    <row r="11" spans="1:5" x14ac:dyDescent="0.3">
      <c r="A11" s="7" t="s">
        <v>27</v>
      </c>
      <c r="B11" s="8" t="s">
        <v>11</v>
      </c>
      <c r="C11" s="9"/>
      <c r="D11" s="9"/>
      <c r="E11" s="9"/>
    </row>
    <row r="12" spans="1:5" ht="25.5" x14ac:dyDescent="0.3">
      <c r="A12" s="12" t="s">
        <v>31</v>
      </c>
      <c r="B12" s="8" t="s">
        <v>3</v>
      </c>
      <c r="C12" s="9"/>
      <c r="D12" s="9"/>
      <c r="E12" s="9"/>
    </row>
    <row r="13" spans="1:5" ht="25.5" x14ac:dyDescent="0.3">
      <c r="A13" s="7" t="s">
        <v>12</v>
      </c>
      <c r="B13" s="8" t="s">
        <v>3</v>
      </c>
      <c r="C13" s="9"/>
      <c r="D13" s="9"/>
      <c r="E13" s="9"/>
    </row>
    <row r="14" spans="1:5" x14ac:dyDescent="0.3">
      <c r="A14" s="10" t="s">
        <v>1</v>
      </c>
      <c r="B14" s="11"/>
      <c r="C14" s="9"/>
      <c r="D14" s="9"/>
      <c r="E14" s="9"/>
    </row>
    <row r="15" spans="1:5" ht="25.5" x14ac:dyDescent="0.3">
      <c r="A15" s="7" t="s">
        <v>13</v>
      </c>
      <c r="B15" s="8" t="s">
        <v>3</v>
      </c>
      <c r="C15" s="9"/>
      <c r="D15" s="9"/>
      <c r="E15" s="9"/>
    </row>
    <row r="16" spans="1:5" x14ac:dyDescent="0.3">
      <c r="A16" s="10" t="s">
        <v>2</v>
      </c>
      <c r="B16" s="11"/>
      <c r="C16" s="9"/>
      <c r="D16" s="9"/>
      <c r="E16" s="9"/>
    </row>
    <row r="17" spans="1:5" ht="25.5" x14ac:dyDescent="0.3">
      <c r="A17" s="9" t="s">
        <v>14</v>
      </c>
      <c r="B17" s="8" t="s">
        <v>3</v>
      </c>
      <c r="C17" s="9"/>
      <c r="D17" s="9"/>
      <c r="E17" s="9"/>
    </row>
    <row r="18" spans="1:5" x14ac:dyDescent="0.3">
      <c r="A18" s="12" t="s">
        <v>5</v>
      </c>
      <c r="B18" s="13" t="s">
        <v>4</v>
      </c>
      <c r="C18" s="9"/>
      <c r="D18" s="9"/>
      <c r="E18" s="9"/>
    </row>
    <row r="19" spans="1:5" ht="21.95" customHeight="1" x14ac:dyDescent="0.3">
      <c r="A19" s="12" t="s">
        <v>38</v>
      </c>
      <c r="B19" s="8" t="s">
        <v>39</v>
      </c>
      <c r="C19" s="9"/>
      <c r="D19" s="9"/>
      <c r="E19" s="9"/>
    </row>
    <row r="20" spans="1:5" ht="25.5" x14ac:dyDescent="0.3">
      <c r="A20" s="9" t="s">
        <v>32</v>
      </c>
      <c r="B20" s="8" t="s">
        <v>3</v>
      </c>
      <c r="C20" s="9"/>
      <c r="D20" s="9"/>
      <c r="E20" s="9"/>
    </row>
    <row r="21" spans="1:5" x14ac:dyDescent="0.3">
      <c r="A21" s="12" t="s">
        <v>5</v>
      </c>
      <c r="B21" s="13" t="s">
        <v>4</v>
      </c>
      <c r="C21" s="9"/>
      <c r="D21" s="9"/>
      <c r="E21" s="9"/>
    </row>
    <row r="22" spans="1:5" ht="21.95" customHeight="1" x14ac:dyDescent="0.3">
      <c r="A22" s="12" t="s">
        <v>38</v>
      </c>
      <c r="B22" s="8" t="s">
        <v>39</v>
      </c>
      <c r="C22" s="9"/>
      <c r="D22" s="9"/>
      <c r="E22" s="9"/>
    </row>
    <row r="23" spans="1:5" ht="25.5" x14ac:dyDescent="0.3">
      <c r="A23" s="9" t="s">
        <v>15</v>
      </c>
      <c r="B23" s="8" t="s">
        <v>3</v>
      </c>
      <c r="C23" s="9"/>
      <c r="D23" s="9"/>
      <c r="E23" s="9"/>
    </row>
    <row r="24" spans="1:5" x14ac:dyDescent="0.3">
      <c r="A24" s="12" t="s">
        <v>5</v>
      </c>
      <c r="B24" s="13" t="s">
        <v>4</v>
      </c>
      <c r="C24" s="9"/>
      <c r="D24" s="9"/>
      <c r="E24" s="9"/>
    </row>
    <row r="25" spans="1:5" ht="21.95" customHeight="1" x14ac:dyDescent="0.3">
      <c r="A25" s="12" t="s">
        <v>38</v>
      </c>
      <c r="B25" s="8" t="s">
        <v>39</v>
      </c>
      <c r="C25" s="9"/>
      <c r="D25" s="9"/>
      <c r="E25" s="9"/>
    </row>
    <row r="26" spans="1:5" ht="25.5" x14ac:dyDescent="0.3">
      <c r="A26" s="7" t="s">
        <v>6</v>
      </c>
      <c r="B26" s="8" t="s">
        <v>3</v>
      </c>
      <c r="C26" s="9"/>
      <c r="D26" s="9"/>
      <c r="E26" s="9"/>
    </row>
    <row r="27" spans="1:5" ht="36.75" x14ac:dyDescent="0.3">
      <c r="A27" s="14" t="s">
        <v>7</v>
      </c>
      <c r="B27" s="8" t="s">
        <v>3</v>
      </c>
      <c r="C27" s="9"/>
      <c r="D27" s="9"/>
      <c r="E27" s="9"/>
    </row>
    <row r="28" spans="1:5" ht="25.5" x14ac:dyDescent="0.3">
      <c r="A28" s="14" t="s">
        <v>8</v>
      </c>
      <c r="B28" s="8" t="s">
        <v>3</v>
      </c>
      <c r="C28" s="9"/>
      <c r="D28" s="9"/>
      <c r="E28" s="9"/>
    </row>
    <row r="29" spans="1:5" ht="36.75" x14ac:dyDescent="0.3">
      <c r="A29" s="14" t="s">
        <v>9</v>
      </c>
      <c r="B29" s="8" t="s">
        <v>3</v>
      </c>
      <c r="C29" s="9"/>
      <c r="D29" s="9"/>
      <c r="E29" s="9"/>
    </row>
    <row r="30" spans="1:5" ht="38.25" customHeight="1" x14ac:dyDescent="0.3">
      <c r="A30" s="14" t="s">
        <v>10</v>
      </c>
      <c r="B30" s="8" t="s">
        <v>3</v>
      </c>
      <c r="C30" s="9"/>
      <c r="D30" s="9"/>
      <c r="E30" s="9"/>
    </row>
  </sheetData>
  <mergeCells count="7">
    <mergeCell ref="A1:E1"/>
    <mergeCell ref="A2:E2"/>
    <mergeCell ref="A4:E4"/>
    <mergeCell ref="A5:E5"/>
    <mergeCell ref="A9:A10"/>
    <mergeCell ref="B9:B10"/>
    <mergeCell ref="C9:E9"/>
  </mergeCells>
  <pageMargins left="0.70866141732283472" right="0.70866141732283472" top="0.74803149606299213" bottom="0.74803149606299213" header="0.31496062992125984" footer="0.31496062992125984"/>
  <pageSetup paperSize="9"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8</vt:i4>
      </vt:variant>
    </vt:vector>
  </HeadingPairs>
  <TitlesOfParts>
    <vt:vector size="8" baseType="lpstr">
      <vt:lpstr>дошкольное на 01.04,РБ</vt:lpstr>
      <vt:lpstr>дошкольное на 01.05,РБ</vt:lpstr>
      <vt:lpstr>дошкольное на 01.04мБ </vt:lpstr>
      <vt:lpstr>дошкольное на 01.05мБ </vt:lpstr>
      <vt:lpstr>среднее</vt:lpstr>
      <vt:lpstr>дополнительное образование</vt:lpstr>
      <vt:lpstr>ТиПО</vt:lpstr>
      <vt:lpstr>вузы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2019-05-21T08:15:06Z</dcterms:modified>
</cp:coreProperties>
</file>