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дошкольное" sheetId="1" r:id="rId1"/>
    <sheet name="дошкольное 2" sheetId="5" r:id="rId2"/>
    <sheet name="ТиПО" sheetId="3" state="hidden" r:id="rId3"/>
    <sheet name="вузы" sheetId="4" state="hidden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30" i="1"/>
  <c r="E27" i="1"/>
  <c r="E26" i="1"/>
  <c r="E25" i="1"/>
  <c r="E23" i="1"/>
  <c r="E22" i="1"/>
  <c r="E20" i="1"/>
  <c r="E19" i="1"/>
  <c r="E17" i="1"/>
  <c r="D15" i="1"/>
  <c r="D25" i="1"/>
  <c r="D22" i="1"/>
  <c r="D19" i="1"/>
  <c r="E25" i="5" l="1"/>
  <c r="E22" i="5"/>
  <c r="E19" i="5"/>
  <c r="D25" i="5"/>
  <c r="D22" i="5"/>
  <c r="D19" i="5"/>
  <c r="C25" i="5"/>
  <c r="C22" i="5"/>
  <c r="C19" i="5"/>
  <c r="C25" i="1"/>
  <c r="C22" i="1"/>
  <c r="C19" i="1"/>
  <c r="E12" i="5"/>
  <c r="D12" i="5"/>
  <c r="C12" i="5"/>
  <c r="E12" i="1" l="1"/>
  <c r="D12" i="1"/>
  <c r="C12" i="1"/>
</calcChain>
</file>

<file path=xl/sharedStrings.xml><?xml version="1.0" encoding="utf-8"?>
<sst xmlns="http://schemas.openxmlformats.org/spreadsheetml/2006/main" count="200" uniqueCount="43">
  <si>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</si>
  <si>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</si>
  <si>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</si>
  <si>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</si>
  <si>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</si>
  <si>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</si>
  <si>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</si>
  <si>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</si>
  <si>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</si>
  <si>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</si>
  <si>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</si>
  <si>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</si>
  <si>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</si>
  <si>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</si>
  <si>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</si>
  <si>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</si>
  <si>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</si>
  <si>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</si>
  <si>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</si>
  <si>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</si>
  <si>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</si>
  <si>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</si>
  <si>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</si>
  <si>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</si>
  <si>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</si>
  <si>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</si>
  <si>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</si>
  <si>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</si>
  <si>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</si>
  <si>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</si>
  <si>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</si>
  <si>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</si>
  <si>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</si>
  <si>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</si>
  <si>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</si>
  <si>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</si>
  <si>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</si>
  <si>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</si>
  <si>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 Ясли-сад № 38 города Павлодара "</t>
  </si>
  <si>
    <t>3.1. Административный персонал</t>
  </si>
  <si>
    <t xml:space="preserve">Периодичность: ежеквартально </t>
  </si>
  <si>
    <t>по состоянию на "1"  мая  2019г.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</si>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</sst>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96" zoomScaleNormal="96" workbookViewId="0">
      <selection activeCell="H18" sqref="H1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42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 t="s">
        <v>38</v>
      </c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40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37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290</v>
      </c>
      <c r="D11" s="9">
        <v>290</v>
      </c>
      <c r="E11" s="9">
        <v>290</v>
      </c>
    </row>
    <row r="12" spans="1:5" ht="25.5" x14ac:dyDescent="0.3">
      <c r="A12" s="12" t="s">
        <v>29</v>
      </c>
      <c r="B12" s="8" t="s">
        <v>3</v>
      </c>
      <c r="C12" s="19">
        <f>C13/C11</f>
        <v>241.45517241379309</v>
      </c>
      <c r="D12" s="19">
        <f>D13/D11</f>
        <v>131.78275862068966</v>
      </c>
      <c r="E12" s="19">
        <f>E13/E11</f>
        <v>131.78275862068966</v>
      </c>
    </row>
    <row r="13" spans="1:5" ht="25.5" x14ac:dyDescent="0.3">
      <c r="A13" s="7" t="s">
        <v>12</v>
      </c>
      <c r="B13" s="8" t="s">
        <v>3</v>
      </c>
      <c r="C13" s="9">
        <v>70022</v>
      </c>
      <c r="D13" s="9">
        <v>38217</v>
      </c>
      <c r="E13" s="9">
        <f>D13</f>
        <v>38217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56500</v>
      </c>
      <c r="D15" s="9">
        <f>D17+D20+D23</f>
        <v>29624</v>
      </c>
      <c r="E15" s="9">
        <v>29624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39</v>
      </c>
      <c r="B17" s="8" t="s">
        <v>3</v>
      </c>
      <c r="C17" s="9">
        <v>3719</v>
      </c>
      <c r="D17" s="9">
        <v>1998</v>
      </c>
      <c r="E17" s="9">
        <f>D17</f>
        <v>1998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f>C17/C18/12*1000</f>
        <v>103305.55555555556</v>
      </c>
      <c r="D19" s="19">
        <f>D17/D18/6*1000</f>
        <v>111000</v>
      </c>
      <c r="E19" s="19">
        <f>D19</f>
        <v>111000</v>
      </c>
    </row>
    <row r="20" spans="1:5" ht="25.5" x14ac:dyDescent="0.3">
      <c r="A20" s="9" t="s">
        <v>16</v>
      </c>
      <c r="B20" s="8" t="s">
        <v>3</v>
      </c>
      <c r="C20" s="9">
        <v>19889</v>
      </c>
      <c r="D20" s="9">
        <v>12090</v>
      </c>
      <c r="E20" s="9">
        <f>D20</f>
        <v>12090</v>
      </c>
    </row>
    <row r="21" spans="1:5" x14ac:dyDescent="0.3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5" ht="21.95" customHeight="1" x14ac:dyDescent="0.3">
      <c r="A22" s="12" t="s">
        <v>33</v>
      </c>
      <c r="B22" s="8" t="s">
        <v>34</v>
      </c>
      <c r="C22" s="19">
        <f>C20/C21/12*1000</f>
        <v>82870.833333333343</v>
      </c>
      <c r="D22" s="19">
        <f>D20/D21/6*1000</f>
        <v>100750</v>
      </c>
      <c r="E22" s="19">
        <f>D22</f>
        <v>100750</v>
      </c>
    </row>
    <row r="23" spans="1:5" ht="25.5" x14ac:dyDescent="0.3">
      <c r="A23" s="9" t="s">
        <v>15</v>
      </c>
      <c r="B23" s="8" t="s">
        <v>3</v>
      </c>
      <c r="C23" s="9">
        <v>32892</v>
      </c>
      <c r="D23" s="9">
        <v>15536</v>
      </c>
      <c r="E23" s="9">
        <f>D23</f>
        <v>15536</v>
      </c>
    </row>
    <row r="24" spans="1:5" x14ac:dyDescent="0.3">
      <c r="A24" s="12" t="s">
        <v>5</v>
      </c>
      <c r="B24" s="13" t="s">
        <v>4</v>
      </c>
      <c r="C24" s="9">
        <v>51</v>
      </c>
      <c r="D24" s="9">
        <v>51</v>
      </c>
      <c r="E24" s="9">
        <v>51</v>
      </c>
    </row>
    <row r="25" spans="1:5" ht="21.95" customHeight="1" x14ac:dyDescent="0.3">
      <c r="A25" s="12" t="s">
        <v>33</v>
      </c>
      <c r="B25" s="8" t="s">
        <v>34</v>
      </c>
      <c r="C25" s="19">
        <f>C23/C24/12*1000</f>
        <v>53745.098039215693</v>
      </c>
      <c r="D25" s="19">
        <f>D23/D24/6*1000</f>
        <v>50771.241830065359</v>
      </c>
      <c r="E25" s="19">
        <f>D25</f>
        <v>50771.241830065359</v>
      </c>
    </row>
    <row r="26" spans="1:5" ht="25.5" x14ac:dyDescent="0.3">
      <c r="A26" s="7" t="s">
        <v>6</v>
      </c>
      <c r="B26" s="8" t="s">
        <v>3</v>
      </c>
      <c r="C26" s="9">
        <v>5480</v>
      </c>
      <c r="D26" s="9">
        <v>2842</v>
      </c>
      <c r="E26" s="9">
        <f>D26</f>
        <v>2842</v>
      </c>
    </row>
    <row r="27" spans="1:5" ht="36.75" x14ac:dyDescent="0.3">
      <c r="A27" s="14" t="s">
        <v>7</v>
      </c>
      <c r="B27" s="8" t="s">
        <v>3</v>
      </c>
      <c r="C27" s="9">
        <v>5500</v>
      </c>
      <c r="D27" s="9">
        <v>4064</v>
      </c>
      <c r="E27" s="9">
        <f>D27</f>
        <v>4064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7.5" customHeight="1" x14ac:dyDescent="0.3">
      <c r="A30" s="14" t="s">
        <v>10</v>
      </c>
      <c r="B30" s="8" t="s">
        <v>3</v>
      </c>
      <c r="C30" s="9">
        <v>2542</v>
      </c>
      <c r="D30" s="9">
        <v>1687</v>
      </c>
      <c r="E30" s="9">
        <f>D30</f>
        <v>1687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96" zoomScaleNormal="96" workbookViewId="0">
      <selection activeCell="E26" sqref="E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41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 t="s">
        <v>38</v>
      </c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40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37</v>
      </c>
      <c r="D9" s="21"/>
      <c r="E9" s="21"/>
    </row>
    <row r="10" spans="1:5" ht="40.5" x14ac:dyDescent="0.3">
      <c r="A10" s="21"/>
      <c r="B10" s="22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>
        <v>290</v>
      </c>
      <c r="D11" s="9">
        <v>290</v>
      </c>
      <c r="E11" s="9">
        <v>290</v>
      </c>
    </row>
    <row r="12" spans="1:5" ht="25.5" x14ac:dyDescent="0.3">
      <c r="A12" s="12" t="s">
        <v>29</v>
      </c>
      <c r="B12" s="8" t="s">
        <v>3</v>
      </c>
      <c r="C12" s="19">
        <f>C13/C11</f>
        <v>241.45517241379309</v>
      </c>
      <c r="D12" s="19">
        <f>D13/D11</f>
        <v>81.517241379310349</v>
      </c>
      <c r="E12" s="19">
        <f>E13/E11</f>
        <v>80.479310344827582</v>
      </c>
    </row>
    <row r="13" spans="1:5" ht="25.5" x14ac:dyDescent="0.3">
      <c r="A13" s="7" t="s">
        <v>12</v>
      </c>
      <c r="B13" s="8" t="s">
        <v>3</v>
      </c>
      <c r="C13" s="9">
        <v>70022</v>
      </c>
      <c r="D13" s="9">
        <v>23640</v>
      </c>
      <c r="E13" s="9">
        <v>23339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56500</v>
      </c>
      <c r="D15" s="9">
        <v>17929</v>
      </c>
      <c r="E15" s="9">
        <v>17550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39</v>
      </c>
      <c r="B17" s="8" t="s">
        <v>3</v>
      </c>
      <c r="C17" s="9">
        <v>3719</v>
      </c>
      <c r="D17" s="9">
        <v>1162</v>
      </c>
      <c r="E17" s="9">
        <v>1162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f>C17/C18/12*1000</f>
        <v>103305.55555555556</v>
      </c>
      <c r="D19" s="19">
        <f>D17/D18/4*1000</f>
        <v>96833.333333333328</v>
      </c>
      <c r="E19" s="19">
        <f>E17/E18/4*1000</f>
        <v>96833.333333333328</v>
      </c>
    </row>
    <row r="20" spans="1:5" ht="25.5" x14ac:dyDescent="0.3">
      <c r="A20" s="9" t="s">
        <v>16</v>
      </c>
      <c r="B20" s="8" t="s">
        <v>3</v>
      </c>
      <c r="C20" s="9">
        <v>19889</v>
      </c>
      <c r="D20" s="9">
        <v>6251</v>
      </c>
      <c r="E20" s="9">
        <v>6200</v>
      </c>
    </row>
    <row r="21" spans="1:5" x14ac:dyDescent="0.3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5" ht="21.95" customHeight="1" x14ac:dyDescent="0.3">
      <c r="A22" s="12" t="s">
        <v>33</v>
      </c>
      <c r="B22" s="8" t="s">
        <v>34</v>
      </c>
      <c r="C22" s="19">
        <f>C20/C21/12*1000</f>
        <v>82870.833333333343</v>
      </c>
      <c r="D22" s="19">
        <f>D20/D21/4*1000</f>
        <v>78137.5</v>
      </c>
      <c r="E22" s="19">
        <f>E20/E21/4*1000</f>
        <v>77500</v>
      </c>
    </row>
    <row r="23" spans="1:5" ht="25.5" x14ac:dyDescent="0.3">
      <c r="A23" s="9" t="s">
        <v>15</v>
      </c>
      <c r="B23" s="8" t="s">
        <v>3</v>
      </c>
      <c r="C23" s="9">
        <v>32892</v>
      </c>
      <c r="D23" s="9">
        <v>10516</v>
      </c>
      <c r="E23" s="9">
        <v>10188</v>
      </c>
    </row>
    <row r="24" spans="1:5" x14ac:dyDescent="0.3">
      <c r="A24" s="12" t="s">
        <v>5</v>
      </c>
      <c r="B24" s="13" t="s">
        <v>4</v>
      </c>
      <c r="C24" s="9">
        <v>51</v>
      </c>
      <c r="D24" s="9">
        <v>51</v>
      </c>
      <c r="E24" s="9">
        <v>51</v>
      </c>
    </row>
    <row r="25" spans="1:5" ht="21.95" customHeight="1" x14ac:dyDescent="0.3">
      <c r="A25" s="12" t="s">
        <v>33</v>
      </c>
      <c r="B25" s="8" t="s">
        <v>34</v>
      </c>
      <c r="C25" s="19">
        <f>C23/C24/12*1000</f>
        <v>53745.098039215693</v>
      </c>
      <c r="D25" s="19">
        <f>D23/D24/4*1000</f>
        <v>51549.019607843133</v>
      </c>
      <c r="E25" s="19">
        <f>E23/E24/4*1000</f>
        <v>49941.176470588231</v>
      </c>
    </row>
    <row r="26" spans="1:5" ht="25.5" x14ac:dyDescent="0.3">
      <c r="A26" s="7" t="s">
        <v>6</v>
      </c>
      <c r="B26" s="8" t="s">
        <v>3</v>
      </c>
      <c r="C26" s="9">
        <v>5480</v>
      </c>
      <c r="D26" s="9">
        <v>1917</v>
      </c>
      <c r="E26" s="9">
        <v>1906</v>
      </c>
    </row>
    <row r="27" spans="1:5" ht="36.75" x14ac:dyDescent="0.3">
      <c r="A27" s="14" t="s">
        <v>7</v>
      </c>
      <c r="B27" s="8" t="s">
        <v>3</v>
      </c>
      <c r="C27" s="9">
        <v>5500</v>
      </c>
      <c r="D27" s="9">
        <v>3097</v>
      </c>
      <c r="E27" s="9">
        <v>3191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7.5" customHeight="1" x14ac:dyDescent="0.3">
      <c r="A30" s="14" t="s">
        <v>10</v>
      </c>
      <c r="B30" s="8" t="s">
        <v>3</v>
      </c>
      <c r="C30" s="9">
        <v>2542</v>
      </c>
      <c r="D30" s="9">
        <v>697</v>
      </c>
      <c r="E30" s="9">
        <v>692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36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35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дошкольное 2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2019-08-07T10:46:28Z</dcterms:modified>
</cp:coreProperties>
</file>