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0" windowHeight="10910"/>
  </bookViews>
  <sheets>
    <sheet name="дошкольное" sheetId="1" r:id="rId1"/>
    <sheet name="ТиПО" sheetId="3" state="hidden" r:id="rId2"/>
    <sheet name="вузы" sheetId="4" state="hidden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1"/>
  <c r="E13"/>
  <c r="D13"/>
  <c r="E26"/>
  <c r="D26"/>
  <c r="D30"/>
  <c r="E27"/>
  <c r="D27"/>
  <c r="E15"/>
  <c r="D19"/>
  <c r="E19"/>
  <c r="D15" l="1"/>
  <c r="C30"/>
  <c r="C26"/>
  <c r="C23"/>
  <c r="C13"/>
  <c r="C15"/>
  <c r="E23" l="1"/>
  <c r="D23"/>
  <c r="D25" s="1"/>
  <c r="E22"/>
  <c r="D22"/>
  <c r="C27"/>
  <c r="C25"/>
  <c r="C22"/>
  <c r="C20"/>
  <c r="C17"/>
  <c r="C19" s="1"/>
  <c r="E25" l="1"/>
</calcChain>
</file>

<file path=xl/sharedStrings.xml><?xml version="1.0" encoding="utf-8"?>
<sst xmlns="http://schemas.openxmlformats.org/spreadsheetml/2006/main" count="155" uniqueCount="45">
  <si>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</si>
  <si>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</si>
  <si>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</si>
  <si>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</si>
  <si>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</si>
  <si>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</si>
  <si>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</si>
  <si>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</si>
  <si>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</si>
  <si>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</si>
  <si>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</si>
  <si>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</si>
  <si>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</si>
  <si>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</si>
  <si>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</si>
  <si>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</si>
  <si>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</si>
  <si>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</si>
  <si>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</si>
  <si>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</si>
  <si>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</si>
  <si>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</si>
  <si>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</si>
  <si>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</si>
  <si>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</si>
  <si>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</si>
  <si>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</si>
  <si>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</si>
  <si>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</si>
  <si>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</si>
  <si>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</si>
  <si>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</si>
  <si>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</si>
  <si>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</si>
  <si>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</si>
  <si>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</si>
  <si>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</si>
  <si>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2019 год</t>
  </si>
  <si>
    <t>ГККП  «Ясли сад №1 г. Павлодар»</t>
  </si>
  <si>
    <t>Руководитель</t>
  </si>
  <si>
    <t>Омарова А.А</t>
  </si>
  <si>
    <t>Бухгалтер</t>
  </si>
  <si>
    <t>Жумадилова Г.Ж</t>
  </si>
  <si>
    <t xml:space="preserve">на  3 квартал 2019г </t>
  </si>
  <si>
    <t>Периодичность: ежеквартально с нарастающим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</si>
</sst>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1" fontId="2" fillId="0" borderId="2" xfId="0" applyNumberFormat="1" applyFont="1" applyBorder="1"/>
    <xf numFmtId="0" fontId="7" fillId="0" borderId="0" xfId="0" applyFont="1" applyAlignment="1">
      <alignment horizontal="center"/>
    </xf>
    <xf numFmtId="0" fontId="7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1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4"/>
  <sheetViews>
    <sheetView tabSelected="1" workbookViewId="0">
      <selection activeCell="I12" sqref="I12"/>
    </sheetView>
  </sheetViews>
  <sheetFormatPr defaultColWidth="9.1796875" defaultRowHeight="20"/>
  <cols>
    <col min="1" max="1" width="69.453125" style="2" customWidth="1"/>
    <col min="2" max="2" width="9.1796875" style="3"/>
    <col min="3" max="7" width="12" style="2" customWidth="1"/>
    <col min="8" max="16384" width="9.1796875" style="2"/>
  </cols>
  <sheetData>
    <row r="1" spans="1:11">
      <c r="A1" s="20" t="s">
        <v>19</v>
      </c>
      <c r="B1" s="20"/>
      <c r="C1" s="20"/>
      <c r="D1" s="20"/>
      <c r="E1" s="20"/>
    </row>
    <row r="2" spans="1:11">
      <c r="A2" s="20" t="s">
        <v>43</v>
      </c>
      <c r="B2" s="20"/>
      <c r="C2" s="20"/>
      <c r="D2" s="20"/>
      <c r="E2" s="20"/>
    </row>
    <row r="3" spans="1:11">
      <c r="A3" s="1"/>
    </row>
    <row r="4" spans="1:11">
      <c r="A4" s="23" t="s">
        <v>38</v>
      </c>
      <c r="B4" s="23"/>
      <c r="C4" s="23"/>
      <c r="D4" s="23"/>
      <c r="E4" s="23"/>
    </row>
    <row r="5" spans="1:11" ht="15.75" customHeight="1">
      <c r="A5" s="24" t="s">
        <v>21</v>
      </c>
      <c r="B5" s="24"/>
      <c r="C5" s="24"/>
      <c r="D5" s="24"/>
      <c r="E5" s="24"/>
    </row>
    <row r="6" spans="1:11">
      <c r="A6" s="4"/>
    </row>
    <row r="7" spans="1:11">
      <c r="A7" s="15" t="s">
        <v>44</v>
      </c>
    </row>
    <row r="8" spans="1:11">
      <c r="A8" s="1"/>
    </row>
    <row r="9" spans="1:11">
      <c r="A9" s="21" t="s">
        <v>0</v>
      </c>
      <c r="B9" s="22" t="s">
        <v>24</v>
      </c>
      <c r="C9" s="21" t="s">
        <v>37</v>
      </c>
      <c r="D9" s="21"/>
      <c r="E9" s="21"/>
    </row>
    <row r="10" spans="1:11" ht="40">
      <c r="A10" s="21"/>
      <c r="B10" s="22"/>
      <c r="C10" s="5" t="s">
        <v>25</v>
      </c>
      <c r="D10" s="5" t="s">
        <v>26</v>
      </c>
      <c r="E10" s="6" t="s">
        <v>18</v>
      </c>
    </row>
    <row r="11" spans="1:11">
      <c r="A11" s="7" t="s">
        <v>17</v>
      </c>
      <c r="B11" s="8" t="s">
        <v>11</v>
      </c>
      <c r="C11" s="9">
        <v>230</v>
      </c>
      <c r="D11" s="9">
        <v>230</v>
      </c>
      <c r="E11" s="9">
        <v>230</v>
      </c>
    </row>
    <row r="12" spans="1:11" ht="26">
      <c r="A12" s="12" t="s">
        <v>29</v>
      </c>
      <c r="B12" s="8" t="s">
        <v>3</v>
      </c>
      <c r="C12" s="9">
        <v>230.9</v>
      </c>
      <c r="D12" s="9">
        <v>21.3</v>
      </c>
      <c r="E12" s="9">
        <v>21.3</v>
      </c>
    </row>
    <row r="13" spans="1:11" ht="26">
      <c r="A13" s="7" t="s">
        <v>12</v>
      </c>
      <c r="B13" s="8" t="s">
        <v>3</v>
      </c>
      <c r="C13" s="9">
        <f>47775+11202</f>
        <v>58977</v>
      </c>
      <c r="D13" s="9">
        <f>39546+8018</f>
        <v>47564</v>
      </c>
      <c r="E13" s="9">
        <f>39589+7951</f>
        <v>47540</v>
      </c>
    </row>
    <row r="14" spans="1:11">
      <c r="A14" s="10" t="s">
        <v>1</v>
      </c>
      <c r="B14" s="11"/>
      <c r="C14" s="9"/>
      <c r="D14" s="9"/>
      <c r="E14" s="9"/>
    </row>
    <row r="15" spans="1:11" ht="26">
      <c r="A15" s="7" t="s">
        <v>13</v>
      </c>
      <c r="B15" s="8" t="s">
        <v>3</v>
      </c>
      <c r="C15" s="9">
        <f>35900+2400+10180</f>
        <v>48480</v>
      </c>
      <c r="D15" s="9">
        <f>28599+1772+7245</f>
        <v>37616</v>
      </c>
      <c r="E15" s="9">
        <f>27712+1475+6927+436</f>
        <v>36550</v>
      </c>
    </row>
    <row r="16" spans="1:11">
      <c r="A16" s="10" t="s">
        <v>2</v>
      </c>
      <c r="B16" s="11"/>
      <c r="C16" s="9"/>
      <c r="D16" s="9"/>
      <c r="E16" s="9"/>
      <c r="I16" s="25"/>
      <c r="J16" s="25"/>
      <c r="K16" s="25"/>
    </row>
    <row r="17" spans="1:5" ht="26">
      <c r="A17" s="9" t="s">
        <v>14</v>
      </c>
      <c r="B17" s="8" t="s">
        <v>3</v>
      </c>
      <c r="C17" s="17">
        <f>2810.2+214</f>
        <v>3024.2</v>
      </c>
      <c r="D17" s="9">
        <v>2457</v>
      </c>
      <c r="E17" s="9">
        <v>2321</v>
      </c>
    </row>
    <row r="18" spans="1:5">
      <c r="A18" s="12" t="s">
        <v>5</v>
      </c>
      <c r="B18" s="13" t="s">
        <v>4</v>
      </c>
      <c r="C18" s="9">
        <v>3</v>
      </c>
      <c r="D18" s="9">
        <v>3</v>
      </c>
      <c r="E18" s="9">
        <v>3</v>
      </c>
    </row>
    <row r="19" spans="1:5" ht="22" customHeight="1">
      <c r="A19" s="12" t="s">
        <v>33</v>
      </c>
      <c r="B19" s="8" t="s">
        <v>34</v>
      </c>
      <c r="C19" s="17">
        <f>C17/C18/12*1000</f>
        <v>84005.555555555547</v>
      </c>
      <c r="D19" s="17">
        <f>(D17/3*1000)/9</f>
        <v>91000</v>
      </c>
      <c r="E19" s="17">
        <f>(E17/3*1000)/9</f>
        <v>85962.962962962964</v>
      </c>
    </row>
    <row r="20" spans="1:5" ht="26">
      <c r="A20" s="9" t="s">
        <v>16</v>
      </c>
      <c r="B20" s="8" t="s">
        <v>3</v>
      </c>
      <c r="C20" s="9">
        <f>14377.2+1089</f>
        <v>15466.2</v>
      </c>
      <c r="D20" s="9">
        <v>13257</v>
      </c>
      <c r="E20" s="9">
        <v>10608</v>
      </c>
    </row>
    <row r="21" spans="1:5">
      <c r="A21" s="12" t="s">
        <v>5</v>
      </c>
      <c r="B21" s="13" t="s">
        <v>4</v>
      </c>
      <c r="C21" s="9">
        <v>20</v>
      </c>
      <c r="D21" s="9">
        <v>20</v>
      </c>
      <c r="E21" s="9">
        <v>20</v>
      </c>
    </row>
    <row r="22" spans="1:5" ht="22" customHeight="1">
      <c r="A22" s="12" t="s">
        <v>33</v>
      </c>
      <c r="B22" s="8" t="s">
        <v>34</v>
      </c>
      <c r="C22" s="17">
        <f>C20/C21/12*1000</f>
        <v>64442.500000000007</v>
      </c>
      <c r="D22" s="9">
        <f>(D20/D21*1000)/6</f>
        <v>110475</v>
      </c>
      <c r="E22" s="9">
        <f>(E20/E21*1000)/6</f>
        <v>88400</v>
      </c>
    </row>
    <row r="23" spans="1:5" ht="26">
      <c r="A23" s="9" t="s">
        <v>15</v>
      </c>
      <c r="B23" s="8" t="s">
        <v>3</v>
      </c>
      <c r="C23" s="17">
        <f>C15-C17-C20</f>
        <v>29989.600000000002</v>
      </c>
      <c r="D23" s="9">
        <f>D15-D17-D20</f>
        <v>21902</v>
      </c>
      <c r="E23" s="9">
        <f>E15-E17-E20</f>
        <v>23621</v>
      </c>
    </row>
    <row r="24" spans="1:5">
      <c r="A24" s="12" t="s">
        <v>5</v>
      </c>
      <c r="B24" s="13" t="s">
        <v>4</v>
      </c>
      <c r="C24" s="9">
        <v>37.17</v>
      </c>
      <c r="D24" s="9">
        <v>37.17</v>
      </c>
      <c r="E24" s="9">
        <v>37.17</v>
      </c>
    </row>
    <row r="25" spans="1:5" ht="22" customHeight="1">
      <c r="A25" s="12" t="s">
        <v>33</v>
      </c>
      <c r="B25" s="8" t="s">
        <v>34</v>
      </c>
      <c r="C25" s="17">
        <f t="shared" ref="C25" si="0">C23/C24/12*1000</f>
        <v>67235.225540310275</v>
      </c>
      <c r="D25" s="17">
        <f>(D23/D24*1000)/6</f>
        <v>98206.438884404968</v>
      </c>
      <c r="E25" s="17">
        <f>(E23/E24*1000)/6</f>
        <v>105914.26777867455</v>
      </c>
    </row>
    <row r="26" spans="1:5" ht="26">
      <c r="A26" s="7" t="s">
        <v>6</v>
      </c>
      <c r="B26" s="8" t="s">
        <v>3</v>
      </c>
      <c r="C26" s="9">
        <f>1940+1131+610+55+550+320+152</f>
        <v>4758</v>
      </c>
      <c r="D26" s="9">
        <f>1725+1055+587+415+247+111</f>
        <v>4140</v>
      </c>
      <c r="E26" s="9">
        <f>1150+802+371+315+185+88+22</f>
        <v>2933</v>
      </c>
    </row>
    <row r="27" spans="1:5" ht="36">
      <c r="A27" s="14" t="s">
        <v>7</v>
      </c>
      <c r="B27" s="8" t="s">
        <v>3</v>
      </c>
      <c r="C27" s="9">
        <f>3500+279</f>
        <v>3779</v>
      </c>
      <c r="D27" s="9">
        <f>3202+179</f>
        <v>3381</v>
      </c>
      <c r="E27" s="9">
        <f>2807+205</f>
        <v>3012</v>
      </c>
    </row>
    <row r="28" spans="1:5" ht="26">
      <c r="A28" s="14" t="s">
        <v>8</v>
      </c>
      <c r="B28" s="8" t="s">
        <v>3</v>
      </c>
      <c r="C28" s="9">
        <v>1000</v>
      </c>
      <c r="D28" s="9">
        <v>1760</v>
      </c>
      <c r="E28" s="9">
        <v>3268</v>
      </c>
    </row>
    <row r="29" spans="1:5" ht="36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>
        <f>60+900</f>
        <v>960</v>
      </c>
      <c r="D30" s="9">
        <f>617+50</f>
        <v>667</v>
      </c>
      <c r="E30" s="9">
        <f>416+1351+10</f>
        <v>1777</v>
      </c>
    </row>
    <row r="32" spans="1:5">
      <c r="A32" s="18" t="s">
        <v>39</v>
      </c>
      <c r="B32" s="19" t="s">
        <v>40</v>
      </c>
      <c r="C32" s="19"/>
      <c r="D32" s="19"/>
    </row>
    <row r="33" spans="1:4">
      <c r="A33" s="18" t="s">
        <v>41</v>
      </c>
      <c r="B33" s="19" t="s">
        <v>42</v>
      </c>
      <c r="C33" s="19"/>
      <c r="D33" s="19"/>
    </row>
    <row r="34" spans="1:4">
      <c r="B34" s="2"/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796875" defaultRowHeight="20"/>
  <cols>
    <col min="1" max="1" width="69.453125" style="2" customWidth="1"/>
    <col min="2" max="2" width="9.1796875" style="3"/>
    <col min="3" max="7" width="12" style="2" customWidth="1"/>
    <col min="8" max="16384" width="9.1796875" style="2"/>
  </cols>
  <sheetData>
    <row r="1" spans="1:5">
      <c r="A1" s="20" t="s">
        <v>19</v>
      </c>
      <c r="B1" s="20"/>
      <c r="C1" s="20"/>
      <c r="D1" s="20"/>
      <c r="E1" s="20"/>
    </row>
    <row r="2" spans="1:5">
      <c r="A2" s="20" t="s">
        <v>23</v>
      </c>
      <c r="B2" s="20"/>
      <c r="C2" s="20"/>
      <c r="D2" s="20"/>
      <c r="E2" s="20"/>
    </row>
    <row r="3" spans="1:5">
      <c r="A3" s="1"/>
    </row>
    <row r="4" spans="1:5">
      <c r="A4" s="23"/>
      <c r="B4" s="23"/>
      <c r="C4" s="23"/>
      <c r="D4" s="23"/>
      <c r="E4" s="23"/>
    </row>
    <row r="5" spans="1:5" ht="15.75" customHeight="1">
      <c r="A5" s="24" t="s">
        <v>21</v>
      </c>
      <c r="B5" s="24"/>
      <c r="C5" s="24"/>
      <c r="D5" s="24"/>
      <c r="E5" s="24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1" t="s">
        <v>36</v>
      </c>
      <c r="B9" s="22" t="s">
        <v>24</v>
      </c>
      <c r="C9" s="21" t="s">
        <v>20</v>
      </c>
      <c r="D9" s="21"/>
      <c r="E9" s="21"/>
    </row>
    <row r="10" spans="1:5" ht="40">
      <c r="A10" s="21"/>
      <c r="B10" s="22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6">
      <c r="A12" s="12" t="s">
        <v>30</v>
      </c>
      <c r="B12" s="8" t="s">
        <v>3</v>
      </c>
      <c r="C12" s="9"/>
      <c r="D12" s="9"/>
      <c r="E12" s="9"/>
    </row>
    <row r="13" spans="1:5" ht="26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6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6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2" customHeight="1">
      <c r="A19" s="12" t="s">
        <v>33</v>
      </c>
      <c r="B19" s="8" t="s">
        <v>34</v>
      </c>
      <c r="C19" s="9"/>
      <c r="D19" s="9"/>
      <c r="E19" s="9"/>
    </row>
    <row r="20" spans="1:5" ht="26">
      <c r="A20" s="9" t="s">
        <v>31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2" customHeight="1">
      <c r="A22" s="12" t="s">
        <v>33</v>
      </c>
      <c r="B22" s="8" t="s">
        <v>34</v>
      </c>
      <c r="C22" s="9"/>
      <c r="D22" s="9"/>
      <c r="E22" s="9"/>
    </row>
    <row r="23" spans="1:5" ht="25.5" customHeight="1">
      <c r="A23" s="16" t="s">
        <v>32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2" customHeight="1">
      <c r="A25" s="12" t="s">
        <v>33</v>
      </c>
      <c r="B25" s="8" t="s">
        <v>34</v>
      </c>
      <c r="C25" s="9"/>
      <c r="D25" s="9"/>
      <c r="E25" s="9"/>
    </row>
    <row r="26" spans="1:5" ht="26">
      <c r="A26" s="9" t="s">
        <v>28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2" customHeight="1">
      <c r="A28" s="12" t="s">
        <v>33</v>
      </c>
      <c r="B28" s="8" t="s">
        <v>34</v>
      </c>
      <c r="C28" s="9"/>
      <c r="D28" s="9"/>
      <c r="E28" s="9"/>
    </row>
    <row r="29" spans="1:5" ht="26">
      <c r="A29" s="7" t="s">
        <v>6</v>
      </c>
      <c r="B29" s="8" t="s">
        <v>3</v>
      </c>
      <c r="C29" s="9"/>
      <c r="D29" s="9"/>
      <c r="E29" s="9"/>
    </row>
    <row r="30" spans="1:5" ht="36">
      <c r="A30" s="14" t="s">
        <v>7</v>
      </c>
      <c r="B30" s="8" t="s">
        <v>3</v>
      </c>
      <c r="C30" s="9"/>
      <c r="D30" s="9"/>
      <c r="E30" s="9"/>
    </row>
    <row r="31" spans="1:5" ht="26">
      <c r="A31" s="14" t="s">
        <v>8</v>
      </c>
      <c r="B31" s="8" t="s">
        <v>3</v>
      </c>
      <c r="C31" s="9"/>
      <c r="D31" s="9"/>
      <c r="E31" s="9"/>
    </row>
    <row r="32" spans="1:5" ht="36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796875" defaultRowHeight="20"/>
  <cols>
    <col min="1" max="1" width="69.453125" style="2" customWidth="1"/>
    <col min="2" max="2" width="9.1796875" style="3"/>
    <col min="3" max="7" width="12" style="2" customWidth="1"/>
    <col min="8" max="16384" width="9.1796875" style="2"/>
  </cols>
  <sheetData>
    <row r="1" spans="1:5">
      <c r="A1" s="20" t="s">
        <v>19</v>
      </c>
      <c r="B1" s="20"/>
      <c r="C1" s="20"/>
      <c r="D1" s="20"/>
      <c r="E1" s="20"/>
    </row>
    <row r="2" spans="1:5">
      <c r="A2" s="20" t="s">
        <v>23</v>
      </c>
      <c r="B2" s="20"/>
      <c r="C2" s="20"/>
      <c r="D2" s="20"/>
      <c r="E2" s="20"/>
    </row>
    <row r="3" spans="1:5">
      <c r="A3" s="1"/>
    </row>
    <row r="4" spans="1:5">
      <c r="A4" s="23"/>
      <c r="B4" s="23"/>
      <c r="C4" s="23"/>
      <c r="D4" s="23"/>
      <c r="E4" s="23"/>
    </row>
    <row r="5" spans="1:5" ht="15.75" customHeight="1">
      <c r="A5" s="24" t="s">
        <v>21</v>
      </c>
      <c r="B5" s="24"/>
      <c r="C5" s="24"/>
      <c r="D5" s="24"/>
      <c r="E5" s="24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1" t="s">
        <v>35</v>
      </c>
      <c r="B9" s="22" t="s">
        <v>24</v>
      </c>
      <c r="C9" s="21" t="s">
        <v>20</v>
      </c>
      <c r="D9" s="21"/>
      <c r="E9" s="21"/>
    </row>
    <row r="10" spans="1:5" ht="40">
      <c r="A10" s="21"/>
      <c r="B10" s="22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6">
      <c r="A12" s="12" t="s">
        <v>30</v>
      </c>
      <c r="B12" s="8" t="s">
        <v>3</v>
      </c>
      <c r="C12" s="9"/>
      <c r="D12" s="9"/>
      <c r="E12" s="9"/>
    </row>
    <row r="13" spans="1:5" ht="26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6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6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2" customHeight="1">
      <c r="A19" s="12" t="s">
        <v>33</v>
      </c>
      <c r="B19" s="8" t="s">
        <v>34</v>
      </c>
      <c r="C19" s="9"/>
      <c r="D19" s="9"/>
      <c r="E19" s="9"/>
    </row>
    <row r="20" spans="1:5" ht="26">
      <c r="A20" s="9" t="s">
        <v>31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2" customHeight="1">
      <c r="A22" s="12" t="s">
        <v>33</v>
      </c>
      <c r="B22" s="8" t="s">
        <v>34</v>
      </c>
      <c r="C22" s="9"/>
      <c r="D22" s="9"/>
      <c r="E22" s="9"/>
    </row>
    <row r="23" spans="1:5" ht="26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2" customHeight="1">
      <c r="A25" s="12" t="s">
        <v>33</v>
      </c>
      <c r="B25" s="8" t="s">
        <v>34</v>
      </c>
      <c r="C25" s="9"/>
      <c r="D25" s="9"/>
      <c r="E25" s="9"/>
    </row>
    <row r="26" spans="1:5" ht="26">
      <c r="A26" s="7" t="s">
        <v>6</v>
      </c>
      <c r="B26" s="8" t="s">
        <v>3</v>
      </c>
      <c r="C26" s="9"/>
      <c r="D26" s="9"/>
      <c r="E26" s="9"/>
    </row>
    <row r="27" spans="1:5" ht="36">
      <c r="A27" s="14" t="s">
        <v>7</v>
      </c>
      <c r="B27" s="8" t="s">
        <v>3</v>
      </c>
      <c r="C27" s="9"/>
      <c r="D27" s="9"/>
      <c r="E27" s="9"/>
    </row>
    <row r="28" spans="1:5" ht="26">
      <c r="A28" s="14" t="s">
        <v>8</v>
      </c>
      <c r="B28" s="8" t="s">
        <v>3</v>
      </c>
      <c r="C28" s="9"/>
      <c r="D28" s="9"/>
      <c r="E28" s="9"/>
    </row>
    <row r="29" spans="1:5" ht="36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дошкольное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2019-10-18T05:55:30Z</dcterms:modified>
</cp:coreProperties>
</file>