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120" windowWidth="19425" windowHeight="10905" activeTab="3"/>
  </bookViews>
  <sheets>
    <sheet name="дошкольное" sheetId="1" r:id="rId1"/>
    <sheet name="среднее" sheetId="2" r:id="rId2"/>
    <sheet name="дополнительное образование" sheetId="5" r:id="rId3"/>
    <sheet name="среднее апрель" sheetId="6" r:id="rId4"/>
    <sheet name="ТиПО" sheetId="3" state="hidden" r:id="rId5"/>
    <sheet name="вузы" sheetId="4" state="hidden" r:id="rId6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2"/>
  <c r="E33"/>
  <c r="E30"/>
  <c r="E27"/>
  <c r="E24"/>
  <c r="E21"/>
  <c r="E19"/>
  <c r="E17" s="1"/>
  <c r="E16" s="1"/>
  <c r="D34"/>
  <c r="D33"/>
  <c r="D24"/>
  <c r="D30"/>
  <c r="D27"/>
  <c r="D21"/>
  <c r="C37"/>
  <c r="C33"/>
  <c r="C34"/>
  <c r="C35"/>
  <c r="C24"/>
  <c r="C19" s="1"/>
  <c r="C17" l="1"/>
  <c r="C16" s="1"/>
  <c r="D19"/>
  <c r="D17" s="1"/>
  <c r="D16" s="1"/>
</calcChain>
</file>

<file path=xl/sharedStrings.xml><?xml version="1.0" encoding="utf-8"?>
<sst xmlns="http://schemas.openxmlformats.org/spreadsheetml/2006/main" count="312" uniqueCount="54">
  <si>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</si>
  <si>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</si>
  <si>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</si>
  <si>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</si>
  <si>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</si>
  <si>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</si>
  <si>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</si>
  <si>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</si>
  <si>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</si>
  <si>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</si>
  <si>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</si>
  <si>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</si>
  <si>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</si>
  <si>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</si>
  <si>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</si>
  <si>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</si>
  <si>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</si>
  <si>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</si>
  <si>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</si>
  <si>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</si>
  <si>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</si>
  <si>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</si>
  <si>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</si>
  <si>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</si>
  <si>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</si>
  <si>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</si>
  <si>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</si>
  <si>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</si>
  <si>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</si>
  <si>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</si>
  <si>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</si>
  <si>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</si>
  <si>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</si>
  <si>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</si>
  <si>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</si>
  <si>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</si>
  <si>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</si>
  <si>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</si>
  <si>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</si>
  <si>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</si>
  <si>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</si>
  <si>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</si>
  <si>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</si>
  <si>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</si>
  <si>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2019 год</t>
  </si>
  <si>
    <t>по состоянию на "1" апреля 2019г.</t>
  </si>
  <si>
    <t>ГУ "СОШ имени Бауыржана Момышулы" города Павлодара</t>
  </si>
  <si>
    <t>Директор:                                   Мамбетова М.К.</t>
  </si>
  <si>
    <t>Расход</t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</si>
  <si>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(питание малообеспеченных учащихся и сирот, командировки, прочие услуги и работы )</t>
    </r>
  </si>
  <si>
    <t>3.5. Компенсационные выплаты</t>
  </si>
  <si>
    <t>по состоянию на "30" сентября  2019г.</t>
  </si>
  <si>
    <t xml:space="preserve">Директор:                                   </t>
  </si>
  <si>
    <t>КГУ Школа национального возрождения имени Даржумана Каната Болатулы отдела образования города Павлодара акимата города Павлодара,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</si>
</sst>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2" fontId="2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2" fillId="0" borderId="2" xfId="0" applyNumberFormat="1" applyFont="1" applyBorder="1"/>
    <xf numFmtId="0" fontId="2" fillId="2" borderId="2" xfId="0" applyFont="1" applyFill="1" applyBorder="1"/>
    <xf numFmtId="1" fontId="2" fillId="0" borderId="0" xfId="0" applyNumberFormat="1" applyFont="1"/>
    <xf numFmtId="2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2" sqref="A2:E2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5" t="s">
        <v>19</v>
      </c>
      <c r="B1" s="25"/>
      <c r="C1" s="25"/>
      <c r="D1" s="25"/>
      <c r="E1" s="25"/>
    </row>
    <row r="2" spans="1:5">
      <c r="A2" s="25" t="s">
        <v>45</v>
      </c>
      <c r="B2" s="25"/>
      <c r="C2" s="25"/>
      <c r="D2" s="25"/>
      <c r="E2" s="25"/>
    </row>
    <row r="3" spans="1:5">
      <c r="A3" s="1"/>
    </row>
    <row r="4" spans="1:5">
      <c r="A4" s="28"/>
      <c r="B4" s="28"/>
      <c r="C4" s="28"/>
      <c r="D4" s="28"/>
      <c r="E4" s="28"/>
    </row>
    <row r="5" spans="1:5" ht="15.75" customHeight="1">
      <c r="A5" s="29" t="s">
        <v>21</v>
      </c>
      <c r="B5" s="29"/>
      <c r="C5" s="29"/>
      <c r="D5" s="29"/>
      <c r="E5" s="29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6" t="s">
        <v>0</v>
      </c>
      <c r="B9" s="27" t="s">
        <v>24</v>
      </c>
      <c r="C9" s="26" t="s">
        <v>44</v>
      </c>
      <c r="D9" s="26"/>
      <c r="E9" s="26"/>
    </row>
    <row r="10" spans="1:5" ht="40.5">
      <c r="A10" s="26"/>
      <c r="B10" s="27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16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9"/>
  <sheetViews>
    <sheetView topLeftCell="A10" workbookViewId="0">
      <selection activeCell="I19" sqref="I19"/>
    </sheetView>
  </sheetViews>
  <sheetFormatPr defaultColWidth="9.140625" defaultRowHeight="20.25"/>
  <cols>
    <col min="1" max="1" width="69.42578125" style="2" customWidth="1"/>
    <col min="2" max="2" width="9.140625" style="3"/>
    <col min="3" max="3" width="13.42578125" style="2" customWidth="1"/>
    <col min="4" max="4" width="12.7109375" style="2" customWidth="1"/>
    <col min="5" max="7" width="12" style="2" customWidth="1"/>
    <col min="8" max="16384" width="9.140625" style="2"/>
  </cols>
  <sheetData>
    <row r="1" spans="1:6">
      <c r="A1" s="30"/>
      <c r="B1" s="30"/>
      <c r="C1" s="30"/>
      <c r="D1" s="30"/>
      <c r="E1" s="30"/>
      <c r="F1" s="30"/>
    </row>
    <row r="2" spans="1:6">
      <c r="A2" s="30"/>
      <c r="B2" s="30"/>
      <c r="C2" s="30"/>
      <c r="D2" s="30"/>
      <c r="E2" s="30"/>
      <c r="F2" s="30"/>
    </row>
    <row r="3" spans="1:6">
      <c r="A3" s="30"/>
      <c r="B3" s="30"/>
      <c r="C3" s="30"/>
      <c r="D3" s="30"/>
      <c r="E3" s="30"/>
      <c r="F3" s="30"/>
    </row>
    <row r="4" spans="1:6">
      <c r="A4" s="30"/>
      <c r="B4" s="30"/>
      <c r="C4" s="30"/>
      <c r="D4" s="30"/>
      <c r="E4" s="30"/>
      <c r="F4" s="30"/>
    </row>
    <row r="5" spans="1:6">
      <c r="A5" s="25" t="s">
        <v>19</v>
      </c>
      <c r="B5" s="25"/>
      <c r="C5" s="25"/>
      <c r="D5" s="25"/>
      <c r="E5" s="25"/>
    </row>
    <row r="6" spans="1:6">
      <c r="A6" s="25" t="s">
        <v>45</v>
      </c>
      <c r="B6" s="25"/>
      <c r="C6" s="25"/>
      <c r="D6" s="25"/>
      <c r="E6" s="25"/>
    </row>
    <row r="7" spans="1:6">
      <c r="A7" s="1"/>
    </row>
    <row r="8" spans="1:6">
      <c r="A8" s="28" t="s">
        <v>46</v>
      </c>
      <c r="B8" s="28"/>
      <c r="C8" s="28"/>
      <c r="D8" s="28"/>
      <c r="E8" s="28"/>
    </row>
    <row r="9" spans="1:6" ht="15.75" customHeight="1">
      <c r="A9" s="29" t="s">
        <v>21</v>
      </c>
      <c r="B9" s="29"/>
      <c r="C9" s="29"/>
      <c r="D9" s="29"/>
      <c r="E9" s="29"/>
    </row>
    <row r="10" spans="1:6">
      <c r="A10" s="4"/>
    </row>
    <row r="11" spans="1:6">
      <c r="A11" s="15" t="s">
        <v>22</v>
      </c>
    </row>
    <row r="12" spans="1:6">
      <c r="A12" s="1"/>
    </row>
    <row r="13" spans="1:6">
      <c r="A13" s="26" t="s">
        <v>43</v>
      </c>
      <c r="B13" s="27" t="s">
        <v>24</v>
      </c>
      <c r="C13" s="26" t="s">
        <v>44</v>
      </c>
      <c r="D13" s="26"/>
      <c r="E13" s="26"/>
    </row>
    <row r="14" spans="1:6" ht="40.5">
      <c r="A14" s="26"/>
      <c r="B14" s="27"/>
      <c r="C14" s="5" t="s">
        <v>25</v>
      </c>
      <c r="D14" s="5" t="s">
        <v>26</v>
      </c>
      <c r="E14" s="6" t="s">
        <v>18</v>
      </c>
    </row>
    <row r="15" spans="1:6">
      <c r="A15" s="7" t="s">
        <v>27</v>
      </c>
      <c r="B15" s="8" t="s">
        <v>11</v>
      </c>
      <c r="C15" s="9">
        <v>1787</v>
      </c>
      <c r="D15" s="9">
        <v>1787</v>
      </c>
      <c r="E15" s="9">
        <v>1787</v>
      </c>
    </row>
    <row r="16" spans="1:6" ht="25.5">
      <c r="A16" s="12" t="s">
        <v>31</v>
      </c>
      <c r="B16" s="8" t="s">
        <v>3</v>
      </c>
      <c r="C16" s="17">
        <f>C17/C15</f>
        <v>173.31488528259655</v>
      </c>
      <c r="D16" s="17">
        <f t="shared" ref="D16:E16" si="0">D17/D15</f>
        <v>44.012310408505876</v>
      </c>
      <c r="E16" s="17">
        <f t="shared" si="0"/>
        <v>44.012310408505876</v>
      </c>
    </row>
    <row r="17" spans="1:5" ht="25.5">
      <c r="A17" s="7" t="s">
        <v>12</v>
      </c>
      <c r="B17" s="8" t="s">
        <v>3</v>
      </c>
      <c r="C17" s="17">
        <f>C19+C33+C34+C35+C37</f>
        <v>309713.7</v>
      </c>
      <c r="D17" s="17">
        <f t="shared" ref="D17" si="1">D19+D33+D34+D35+D37</f>
        <v>78649.998699999996</v>
      </c>
      <c r="E17" s="17">
        <f t="shared" ref="E17" si="2">E19+E33+E34+E35+E37</f>
        <v>78649.998699999996</v>
      </c>
    </row>
    <row r="18" spans="1:5">
      <c r="A18" s="10" t="s">
        <v>1</v>
      </c>
      <c r="B18" s="11"/>
      <c r="C18" s="9"/>
      <c r="D18" s="9"/>
      <c r="E18" s="9"/>
    </row>
    <row r="19" spans="1:5" ht="25.5">
      <c r="A19" s="7" t="s">
        <v>13</v>
      </c>
      <c r="B19" s="8" t="s">
        <v>3</v>
      </c>
      <c r="C19" s="9">
        <f>C21+C24+C27+C30</f>
        <v>246602.5</v>
      </c>
      <c r="D19" s="9">
        <f t="shared" ref="D19" si="3">D21+D24+D27+D30</f>
        <v>65437.998699999996</v>
      </c>
      <c r="E19" s="9">
        <f t="shared" ref="E19" si="4">E21+E24+E27+E30</f>
        <v>65437.998699999996</v>
      </c>
    </row>
    <row r="20" spans="1:5">
      <c r="A20" s="10" t="s">
        <v>2</v>
      </c>
      <c r="B20" s="11"/>
      <c r="C20" s="9"/>
      <c r="D20" s="9"/>
      <c r="E20" s="9"/>
    </row>
    <row r="21" spans="1:5" ht="25.5">
      <c r="A21" s="9" t="s">
        <v>14</v>
      </c>
      <c r="B21" s="8" t="s">
        <v>3</v>
      </c>
      <c r="C21" s="9">
        <v>11228.8</v>
      </c>
      <c r="D21" s="9">
        <f>D22*D23*3/1000</f>
        <v>2807.1930000000002</v>
      </c>
      <c r="E21" s="9">
        <f>E22*E23*3/1000</f>
        <v>2807.1930000000002</v>
      </c>
    </row>
    <row r="22" spans="1:5">
      <c r="A22" s="12" t="s">
        <v>5</v>
      </c>
      <c r="B22" s="13" t="s">
        <v>4</v>
      </c>
      <c r="C22" s="9">
        <v>9.5</v>
      </c>
      <c r="D22" s="9">
        <v>9.5</v>
      </c>
      <c r="E22" s="9">
        <v>9.5</v>
      </c>
    </row>
    <row r="23" spans="1:5" ht="21.95" customHeight="1">
      <c r="A23" s="12" t="s">
        <v>38</v>
      </c>
      <c r="B23" s="8" t="s">
        <v>39</v>
      </c>
      <c r="C23" s="9">
        <v>98498</v>
      </c>
      <c r="D23" s="9">
        <v>98498</v>
      </c>
      <c r="E23" s="9">
        <v>98498</v>
      </c>
    </row>
    <row r="24" spans="1:5" ht="25.5">
      <c r="A24" s="9" t="s">
        <v>28</v>
      </c>
      <c r="B24" s="8" t="s">
        <v>3</v>
      </c>
      <c r="C24" s="9">
        <f>178432+9464</f>
        <v>187896</v>
      </c>
      <c r="D24" s="9">
        <f>D25*D26*3/1000+3787.63</f>
        <v>50761.521699999998</v>
      </c>
      <c r="E24" s="9">
        <f>E25*E26*3/1000+3787.63</f>
        <v>50761.521699999998</v>
      </c>
    </row>
    <row r="25" spans="1:5">
      <c r="A25" s="12" t="s">
        <v>5</v>
      </c>
      <c r="B25" s="13" t="s">
        <v>4</v>
      </c>
      <c r="C25" s="9">
        <v>145.30000000000001</v>
      </c>
      <c r="D25" s="9">
        <v>145.30000000000001</v>
      </c>
      <c r="E25" s="9">
        <v>145.30000000000001</v>
      </c>
    </row>
    <row r="26" spans="1:5" ht="21.95" customHeight="1">
      <c r="A26" s="12" t="s">
        <v>38</v>
      </c>
      <c r="B26" s="8" t="s">
        <v>39</v>
      </c>
      <c r="C26" s="9">
        <v>107763</v>
      </c>
      <c r="D26" s="9">
        <v>107763</v>
      </c>
      <c r="E26" s="9">
        <v>107763</v>
      </c>
    </row>
    <row r="27" spans="1:5" ht="39">
      <c r="A27" s="16" t="s">
        <v>33</v>
      </c>
      <c r="B27" s="8" t="s">
        <v>3</v>
      </c>
      <c r="C27" s="9">
        <v>1604</v>
      </c>
      <c r="D27" s="9">
        <f>D28*D29*3/1000</f>
        <v>400.99200000000002</v>
      </c>
      <c r="E27" s="9">
        <f>E28*E29*3/1000</f>
        <v>400.99200000000002</v>
      </c>
    </row>
    <row r="28" spans="1:5">
      <c r="A28" s="12" t="s">
        <v>5</v>
      </c>
      <c r="B28" s="13" t="s">
        <v>4</v>
      </c>
      <c r="C28" s="9">
        <v>2</v>
      </c>
      <c r="D28" s="9">
        <v>2</v>
      </c>
      <c r="E28" s="9">
        <v>2</v>
      </c>
    </row>
    <row r="29" spans="1:5" ht="21.95" customHeight="1">
      <c r="A29" s="12" t="s">
        <v>38</v>
      </c>
      <c r="B29" s="8" t="s">
        <v>39</v>
      </c>
      <c r="C29" s="9">
        <v>66832</v>
      </c>
      <c r="D29" s="9">
        <v>66832</v>
      </c>
      <c r="E29" s="9">
        <v>66832</v>
      </c>
    </row>
    <row r="30" spans="1:5" ht="25.5">
      <c r="A30" s="9" t="s">
        <v>29</v>
      </c>
      <c r="B30" s="8" t="s">
        <v>3</v>
      </c>
      <c r="C30" s="9">
        <v>45873.7</v>
      </c>
      <c r="D30" s="9">
        <f>D31*D32*3/1000</f>
        <v>11468.291999999999</v>
      </c>
      <c r="E30" s="9">
        <f>E31*E32*3/1000</f>
        <v>11468.291999999999</v>
      </c>
    </row>
    <row r="31" spans="1:5">
      <c r="A31" s="12" t="s">
        <v>5</v>
      </c>
      <c r="B31" s="13" t="s">
        <v>4</v>
      </c>
      <c r="C31" s="9">
        <v>76.75</v>
      </c>
      <c r="D31" s="9">
        <v>76.75</v>
      </c>
      <c r="E31" s="9">
        <v>76.75</v>
      </c>
    </row>
    <row r="32" spans="1:5" ht="21.95" customHeight="1">
      <c r="A32" s="12" t="s">
        <v>38</v>
      </c>
      <c r="B32" s="8" t="s">
        <v>39</v>
      </c>
      <c r="C32" s="9">
        <v>49808</v>
      </c>
      <c r="D32" s="9">
        <v>49808</v>
      </c>
      <c r="E32" s="9">
        <v>49808</v>
      </c>
    </row>
    <row r="33" spans="1:5" ht="25.5">
      <c r="A33" s="7" t="s">
        <v>6</v>
      </c>
      <c r="B33" s="8" t="s">
        <v>3</v>
      </c>
      <c r="C33" s="9">
        <f>2079+1213+579+11239+6556+3124+45+10987</f>
        <v>35822</v>
      </c>
      <c r="D33" s="9">
        <f>661+387+185+45+2877+1679+798</f>
        <v>6632</v>
      </c>
      <c r="E33" s="9">
        <f>661+387+185+45+2877+1679+798</f>
        <v>6632</v>
      </c>
    </row>
    <row r="34" spans="1:5" ht="36.75">
      <c r="A34" s="14" t="s">
        <v>7</v>
      </c>
      <c r="B34" s="8" t="s">
        <v>3</v>
      </c>
      <c r="C34" s="9">
        <f>13222+1019</f>
        <v>14241</v>
      </c>
      <c r="D34" s="9">
        <f>4407+193</f>
        <v>4600</v>
      </c>
      <c r="E34" s="9">
        <f>4407+193</f>
        <v>4600</v>
      </c>
    </row>
    <row r="35" spans="1:5" ht="25.5">
      <c r="A35" s="14" t="s">
        <v>8</v>
      </c>
      <c r="B35" s="8" t="s">
        <v>3</v>
      </c>
      <c r="C35" s="9">
        <f>3512</f>
        <v>3512</v>
      </c>
      <c r="D35" s="9">
        <v>513</v>
      </c>
      <c r="E35" s="9">
        <v>513</v>
      </c>
    </row>
    <row r="36" spans="1:5" ht="36.75">
      <c r="A36" s="14" t="s">
        <v>9</v>
      </c>
      <c r="B36" s="8" t="s">
        <v>3</v>
      </c>
      <c r="C36" s="9"/>
      <c r="D36" s="9"/>
      <c r="E36" s="9"/>
    </row>
    <row r="37" spans="1:5" ht="38.25" customHeight="1">
      <c r="A37" s="14" t="s">
        <v>10</v>
      </c>
      <c r="B37" s="8" t="s">
        <v>3</v>
      </c>
      <c r="C37" s="9">
        <f>986+8415+129.6+5.2+0.4</f>
        <v>9536.2000000000007</v>
      </c>
      <c r="D37" s="9">
        <v>1467</v>
      </c>
      <c r="E37" s="9">
        <v>1467</v>
      </c>
    </row>
    <row r="39" spans="1:5">
      <c r="A39" s="20" t="s">
        <v>47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C19" sqref="C19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5" t="s">
        <v>19</v>
      </c>
      <c r="B1" s="25"/>
      <c r="C1" s="25"/>
      <c r="D1" s="25"/>
      <c r="E1" s="25"/>
    </row>
    <row r="2" spans="1:5">
      <c r="A2" s="25" t="s">
        <v>45</v>
      </c>
      <c r="B2" s="25"/>
      <c r="C2" s="25"/>
      <c r="D2" s="25"/>
      <c r="E2" s="25"/>
    </row>
    <row r="3" spans="1:5">
      <c r="A3" s="1"/>
    </row>
    <row r="4" spans="1:5">
      <c r="A4" s="28"/>
      <c r="B4" s="28"/>
      <c r="C4" s="28"/>
      <c r="D4" s="28"/>
      <c r="E4" s="28"/>
    </row>
    <row r="5" spans="1:5" ht="15.75" customHeight="1">
      <c r="A5" s="29" t="s">
        <v>21</v>
      </c>
      <c r="B5" s="29"/>
      <c r="C5" s="29"/>
      <c r="D5" s="29"/>
      <c r="E5" s="29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6" t="s">
        <v>42</v>
      </c>
      <c r="B9" s="27" t="s">
        <v>24</v>
      </c>
      <c r="C9" s="26" t="s">
        <v>44</v>
      </c>
      <c r="D9" s="26"/>
      <c r="E9" s="26"/>
    </row>
    <row r="10" spans="1:5" ht="40.5">
      <c r="A10" s="26"/>
      <c r="B10" s="27"/>
      <c r="C10" s="5" t="s">
        <v>25</v>
      </c>
      <c r="D10" s="5" t="s">
        <v>26</v>
      </c>
      <c r="E10" s="6" t="s">
        <v>18</v>
      </c>
    </row>
    <row r="11" spans="1:5">
      <c r="A11" s="7" t="s">
        <v>35</v>
      </c>
      <c r="B11" s="8" t="s">
        <v>11</v>
      </c>
      <c r="C11" s="9"/>
      <c r="D11" s="9"/>
      <c r="E11" s="9"/>
    </row>
    <row r="12" spans="1:5" ht="25.5">
      <c r="A12" s="12" t="s">
        <v>36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40.5">
      <c r="A20" s="16" t="s">
        <v>37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0"/>
  <sheetViews>
    <sheetView tabSelected="1" workbookViewId="0">
      <selection activeCell="G19" sqref="G19:G22"/>
    </sheetView>
  </sheetViews>
  <sheetFormatPr defaultColWidth="9.140625" defaultRowHeight="20.25"/>
  <cols>
    <col min="1" max="1" width="69.42578125" style="2" customWidth="1"/>
    <col min="2" max="2" width="9.140625" style="3"/>
    <col min="3" max="3" width="13.42578125" style="2" customWidth="1"/>
    <col min="4" max="4" width="16" style="2" customWidth="1"/>
    <col min="5" max="5" width="14.28515625" style="2" customWidth="1"/>
    <col min="6" max="7" width="12" style="2" customWidth="1"/>
    <col min="8" max="16384" width="9.140625" style="2"/>
  </cols>
  <sheetData>
    <row r="1" spans="1:6">
      <c r="A1" s="30"/>
      <c r="B1" s="30"/>
      <c r="C1" s="30"/>
      <c r="D1" s="30"/>
      <c r="E1" s="30"/>
      <c r="F1" s="30"/>
    </row>
    <row r="2" spans="1:6">
      <c r="A2" s="30"/>
      <c r="B2" s="30"/>
      <c r="C2" s="30"/>
      <c r="D2" s="30"/>
      <c r="E2" s="30"/>
      <c r="F2" s="30"/>
    </row>
    <row r="3" spans="1:6">
      <c r="A3" s="30"/>
      <c r="B3" s="30"/>
      <c r="C3" s="30"/>
      <c r="D3" s="30"/>
      <c r="E3" s="30"/>
      <c r="F3" s="30"/>
    </row>
    <row r="4" spans="1:6">
      <c r="A4" s="30"/>
      <c r="B4" s="30"/>
      <c r="C4" s="30"/>
      <c r="D4" s="30"/>
      <c r="E4" s="30"/>
      <c r="F4" s="30"/>
    </row>
    <row r="5" spans="1:6">
      <c r="A5" s="25" t="s">
        <v>19</v>
      </c>
      <c r="B5" s="25"/>
      <c r="C5" s="25"/>
      <c r="D5" s="25"/>
      <c r="E5" s="25"/>
    </row>
    <row r="6" spans="1:6">
      <c r="A6" s="25" t="s">
        <v>51</v>
      </c>
      <c r="B6" s="25"/>
      <c r="C6" s="25"/>
      <c r="D6" s="25"/>
      <c r="E6" s="25"/>
    </row>
    <row r="7" spans="1:6">
      <c r="A7" s="1"/>
    </row>
    <row r="8" spans="1:6" ht="44.25" customHeight="1">
      <c r="A8" s="31" t="s">
        <v>53</v>
      </c>
      <c r="B8" s="31"/>
      <c r="C8" s="31"/>
      <c r="D8" s="31"/>
      <c r="E8" s="31"/>
    </row>
    <row r="9" spans="1:6" ht="15.75" customHeight="1">
      <c r="A9" s="29" t="s">
        <v>21</v>
      </c>
      <c r="B9" s="29"/>
      <c r="C9" s="29"/>
      <c r="D9" s="29"/>
      <c r="E9" s="29"/>
    </row>
    <row r="10" spans="1:6">
      <c r="A10" s="4"/>
    </row>
    <row r="11" spans="1:6">
      <c r="A11" s="15" t="s">
        <v>22</v>
      </c>
    </row>
    <row r="12" spans="1:6">
      <c r="A12" s="1"/>
    </row>
    <row r="13" spans="1:6">
      <c r="A13" s="26" t="s">
        <v>43</v>
      </c>
      <c r="B13" s="27" t="s">
        <v>24</v>
      </c>
      <c r="C13" s="26" t="s">
        <v>44</v>
      </c>
      <c r="D13" s="26"/>
      <c r="E13" s="26"/>
    </row>
    <row r="14" spans="1:6" ht="40.5">
      <c r="A14" s="26"/>
      <c r="B14" s="27"/>
      <c r="C14" s="19" t="s">
        <v>25</v>
      </c>
      <c r="D14" s="19" t="s">
        <v>26</v>
      </c>
      <c r="E14" s="18" t="s">
        <v>48</v>
      </c>
    </row>
    <row r="15" spans="1:6">
      <c r="A15" s="7" t="s">
        <v>27</v>
      </c>
      <c r="B15" s="8" t="s">
        <v>11</v>
      </c>
      <c r="C15" s="9">
        <v>650</v>
      </c>
      <c r="D15" s="9">
        <v>650</v>
      </c>
      <c r="E15" s="9">
        <v>650</v>
      </c>
    </row>
    <row r="16" spans="1:6" ht="25.5">
      <c r="A16" s="12" t="s">
        <v>31</v>
      </c>
      <c r="B16" s="8" t="s">
        <v>3</v>
      </c>
      <c r="C16" s="17">
        <v>61.4</v>
      </c>
      <c r="D16" s="17">
        <v>44.8</v>
      </c>
      <c r="E16" s="17">
        <v>44.8</v>
      </c>
    </row>
    <row r="17" spans="1:7" ht="25.5">
      <c r="A17" s="7" t="s">
        <v>12</v>
      </c>
      <c r="B17" s="8" t="s">
        <v>3</v>
      </c>
      <c r="C17" s="17">
        <v>39887</v>
      </c>
      <c r="D17" s="17">
        <v>29091</v>
      </c>
      <c r="E17" s="17">
        <v>29091</v>
      </c>
      <c r="G17" s="24"/>
    </row>
    <row r="18" spans="1:7">
      <c r="A18" s="10" t="s">
        <v>1</v>
      </c>
      <c r="B18" s="11"/>
      <c r="C18" s="9"/>
      <c r="D18" s="9"/>
      <c r="E18" s="9"/>
    </row>
    <row r="19" spans="1:7" ht="25.5">
      <c r="A19" s="7" t="s">
        <v>13</v>
      </c>
      <c r="B19" s="8" t="s">
        <v>3</v>
      </c>
      <c r="C19" s="9">
        <v>33029</v>
      </c>
      <c r="D19" s="21">
        <v>23478</v>
      </c>
      <c r="E19" s="21">
        <v>23478</v>
      </c>
      <c r="G19" s="23"/>
    </row>
    <row r="20" spans="1:7">
      <c r="A20" s="10" t="s">
        <v>2</v>
      </c>
      <c r="B20" s="11"/>
      <c r="C20" s="9"/>
      <c r="D20" s="9"/>
      <c r="E20" s="9"/>
    </row>
    <row r="21" spans="1:7" ht="25.5">
      <c r="A21" s="9" t="s">
        <v>14</v>
      </c>
      <c r="B21" s="8" t="s">
        <v>3</v>
      </c>
      <c r="C21" s="9">
        <v>4459</v>
      </c>
      <c r="D21" s="9">
        <v>3344</v>
      </c>
      <c r="E21" s="9">
        <v>3344</v>
      </c>
      <c r="G21" s="23"/>
    </row>
    <row r="22" spans="1:7">
      <c r="A22" s="12" t="s">
        <v>5</v>
      </c>
      <c r="B22" s="13" t="s">
        <v>4</v>
      </c>
      <c r="C22" s="22">
        <v>4</v>
      </c>
      <c r="D22" s="9">
        <v>4</v>
      </c>
      <c r="E22" s="9">
        <v>4</v>
      </c>
    </row>
    <row r="23" spans="1:7" ht="21.95" customHeight="1">
      <c r="A23" s="12" t="s">
        <v>38</v>
      </c>
      <c r="B23" s="8" t="s">
        <v>39</v>
      </c>
      <c r="C23" s="22">
        <v>92.9</v>
      </c>
      <c r="D23" s="9">
        <v>92.9</v>
      </c>
      <c r="E23" s="9">
        <v>92.9</v>
      </c>
    </row>
    <row r="24" spans="1:7" ht="25.5">
      <c r="A24" s="9" t="s">
        <v>28</v>
      </c>
      <c r="B24" s="8" t="s">
        <v>3</v>
      </c>
      <c r="C24" s="22">
        <v>25266</v>
      </c>
      <c r="D24" s="9">
        <v>18950</v>
      </c>
      <c r="E24" s="9">
        <v>18950</v>
      </c>
    </row>
    <row r="25" spans="1:7">
      <c r="A25" s="12" t="s">
        <v>5</v>
      </c>
      <c r="B25" s="13" t="s">
        <v>4</v>
      </c>
      <c r="C25" s="22">
        <v>26</v>
      </c>
      <c r="D25" s="9">
        <v>26</v>
      </c>
      <c r="E25" s="9">
        <v>26</v>
      </c>
    </row>
    <row r="26" spans="1:7" ht="21.95" customHeight="1">
      <c r="A26" s="12" t="s">
        <v>38</v>
      </c>
      <c r="B26" s="8" t="s">
        <v>39</v>
      </c>
      <c r="C26" s="22">
        <v>81</v>
      </c>
      <c r="D26" s="9">
        <v>81</v>
      </c>
      <c r="E26" s="9">
        <v>81</v>
      </c>
    </row>
    <row r="27" spans="1:7" ht="39">
      <c r="A27" s="16" t="s">
        <v>33</v>
      </c>
      <c r="B27" s="8" t="s">
        <v>3</v>
      </c>
      <c r="C27" s="22"/>
      <c r="D27" s="9"/>
      <c r="E27" s="9"/>
    </row>
    <row r="28" spans="1:7">
      <c r="A28" s="12" t="s">
        <v>5</v>
      </c>
      <c r="B28" s="13" t="s">
        <v>4</v>
      </c>
      <c r="C28" s="22"/>
      <c r="D28" s="9"/>
      <c r="E28" s="9"/>
    </row>
    <row r="29" spans="1:7" ht="21.95" customHeight="1">
      <c r="A29" s="12" t="s">
        <v>38</v>
      </c>
      <c r="B29" s="8" t="s">
        <v>39</v>
      </c>
      <c r="C29" s="22"/>
      <c r="D29" s="9"/>
      <c r="E29" s="9"/>
    </row>
    <row r="30" spans="1:7" ht="25.5">
      <c r="A30" s="9" t="s">
        <v>29</v>
      </c>
      <c r="B30" s="8" t="s">
        <v>3</v>
      </c>
      <c r="C30" s="22">
        <v>6356</v>
      </c>
      <c r="D30" s="9">
        <v>4767</v>
      </c>
      <c r="E30" s="9">
        <v>4767</v>
      </c>
    </row>
    <row r="31" spans="1:7">
      <c r="A31" s="12" t="s">
        <v>5</v>
      </c>
      <c r="B31" s="13" t="s">
        <v>4</v>
      </c>
      <c r="C31" s="22">
        <v>8</v>
      </c>
      <c r="D31" s="9">
        <v>8</v>
      </c>
      <c r="E31" s="9">
        <v>8</v>
      </c>
    </row>
    <row r="32" spans="1:7" ht="21.95" customHeight="1">
      <c r="A32" s="12" t="s">
        <v>38</v>
      </c>
      <c r="B32" s="8" t="s">
        <v>39</v>
      </c>
      <c r="C32" s="22">
        <v>66.2</v>
      </c>
      <c r="D32" s="9">
        <v>66.2</v>
      </c>
      <c r="E32" s="9">
        <v>66.2</v>
      </c>
    </row>
    <row r="33" spans="1:5" ht="21.95" customHeight="1">
      <c r="A33" s="12" t="s">
        <v>50</v>
      </c>
      <c r="B33" s="8" t="s">
        <v>39</v>
      </c>
      <c r="C33" s="22"/>
      <c r="D33" s="9"/>
      <c r="E33" s="9"/>
    </row>
    <row r="34" spans="1:5" ht="25.5">
      <c r="A34" s="7" t="s">
        <v>6</v>
      </c>
      <c r="B34" s="8" t="s">
        <v>3</v>
      </c>
      <c r="C34" s="22">
        <v>3366</v>
      </c>
      <c r="D34" s="9">
        <v>2449</v>
      </c>
      <c r="E34" s="9">
        <v>2449</v>
      </c>
    </row>
    <row r="35" spans="1:5" ht="36.75">
      <c r="A35" s="14" t="s">
        <v>7</v>
      </c>
      <c r="B35" s="8" t="s">
        <v>3</v>
      </c>
      <c r="C35" s="22">
        <v>1396</v>
      </c>
      <c r="D35" s="9">
        <v>1068</v>
      </c>
      <c r="E35" s="9">
        <v>1068</v>
      </c>
    </row>
    <row r="36" spans="1:5" ht="25.5">
      <c r="A36" s="14" t="s">
        <v>8</v>
      </c>
      <c r="B36" s="8" t="s">
        <v>3</v>
      </c>
      <c r="C36" s="22"/>
      <c r="D36" s="9"/>
      <c r="E36" s="9"/>
    </row>
    <row r="37" spans="1:5" ht="36.75">
      <c r="A37" s="14" t="s">
        <v>9</v>
      </c>
      <c r="B37" s="8" t="s">
        <v>3</v>
      </c>
      <c r="C37" s="22"/>
      <c r="D37" s="9"/>
      <c r="E37" s="9"/>
    </row>
    <row r="38" spans="1:5" ht="51" customHeight="1">
      <c r="A38" s="14" t="s">
        <v>49</v>
      </c>
      <c r="B38" s="8" t="s">
        <v>3</v>
      </c>
      <c r="C38" s="9">
        <v>2096</v>
      </c>
      <c r="D38" s="9">
        <v>2096</v>
      </c>
      <c r="E38" s="9">
        <v>2096</v>
      </c>
    </row>
    <row r="40" spans="1:5">
      <c r="A40" s="20" t="s">
        <v>52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5" t="s">
        <v>19</v>
      </c>
      <c r="B1" s="25"/>
      <c r="C1" s="25"/>
      <c r="D1" s="25"/>
      <c r="E1" s="25"/>
    </row>
    <row r="2" spans="1:5">
      <c r="A2" s="25" t="s">
        <v>23</v>
      </c>
      <c r="B2" s="25"/>
      <c r="C2" s="25"/>
      <c r="D2" s="25"/>
      <c r="E2" s="25"/>
    </row>
    <row r="3" spans="1:5">
      <c r="A3" s="1"/>
    </row>
    <row r="4" spans="1:5">
      <c r="A4" s="28"/>
      <c r="B4" s="28"/>
      <c r="C4" s="28"/>
      <c r="D4" s="28"/>
      <c r="E4" s="28"/>
    </row>
    <row r="5" spans="1:5" ht="15.75" customHeight="1">
      <c r="A5" s="29" t="s">
        <v>21</v>
      </c>
      <c r="B5" s="29"/>
      <c r="C5" s="29"/>
      <c r="D5" s="29"/>
      <c r="E5" s="29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6" t="s">
        <v>41</v>
      </c>
      <c r="B9" s="27" t="s">
        <v>24</v>
      </c>
      <c r="C9" s="26" t="s">
        <v>20</v>
      </c>
      <c r="D9" s="26"/>
      <c r="E9" s="26"/>
    </row>
    <row r="10" spans="1:5" ht="40.5">
      <c r="A10" s="26"/>
      <c r="B10" s="27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5" t="s">
        <v>19</v>
      </c>
      <c r="B1" s="25"/>
      <c r="C1" s="25"/>
      <c r="D1" s="25"/>
      <c r="E1" s="25"/>
    </row>
    <row r="2" spans="1:5">
      <c r="A2" s="25" t="s">
        <v>23</v>
      </c>
      <c r="B2" s="25"/>
      <c r="C2" s="25"/>
      <c r="D2" s="25"/>
      <c r="E2" s="25"/>
    </row>
    <row r="3" spans="1:5">
      <c r="A3" s="1"/>
    </row>
    <row r="4" spans="1:5">
      <c r="A4" s="28"/>
      <c r="B4" s="28"/>
      <c r="C4" s="28"/>
      <c r="D4" s="28"/>
      <c r="E4" s="28"/>
    </row>
    <row r="5" spans="1:5" ht="15.75" customHeight="1">
      <c r="A5" s="29" t="s">
        <v>21</v>
      </c>
      <c r="B5" s="29"/>
      <c r="C5" s="29"/>
      <c r="D5" s="29"/>
      <c r="E5" s="29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6" t="s">
        <v>40</v>
      </c>
      <c r="B9" s="27" t="s">
        <v>24</v>
      </c>
      <c r="C9" s="26" t="s">
        <v>20</v>
      </c>
      <c r="D9" s="26"/>
      <c r="E9" s="26"/>
    </row>
    <row r="10" spans="1:5" ht="40.5">
      <c r="A10" s="26"/>
      <c r="B10" s="27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дошкольное</vt:lpstr>
      <vt:lpstr>среднее</vt:lpstr>
      <vt:lpstr>дополнительное образование</vt:lpstr>
      <vt:lpstr>среднее апрель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2019-10-18T05:09:46Z</dcterms:modified>
</cp:coreProperties>
</file>