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80" windowWidth="19425" windowHeight="10845"/>
  </bookViews>
  <sheets>
    <sheet name="Апрель " sheetId="5" r:id="rId1"/>
    <sheet name="ТиПО" sheetId="3" state="hidden" r:id="rId2"/>
    <sheet name="вузы" sheetId="4" state="hidden" r:id="rId3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E15" i="5"/>
  <c r="C30" i="5" l="1"/>
  <c r="C26" i="5"/>
  <c r="C15" i="5"/>
  <c r="D15" i="5"/>
  <c r="D27" i="5"/>
  <c r="C27" i="5"/>
  <c r="D30" i="5"/>
  <c r="D26" i="5"/>
  <c r="D13" i="5"/>
  <c r="C29" i="5"/>
  <c r="C13" i="5"/>
</calcChain>
</file>

<file path=xl/sharedStrings.xml><?xml version="1.0" encoding="utf-8"?>
<sst xmlns="http://schemas.openxmlformats.org/spreadsheetml/2006/main" count="151" uniqueCount="42">
  <si>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</si>
  <si>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</si>
  <si>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</si>
  <si>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</si>
  <si>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</si>
  <si>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</si>
  <si>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</si>
  <si>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</si>
  <si>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</si>
  <si>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</si>
  <si>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</si>
  <si>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</si>
  <si>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</si>
  <si>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</si>
  <si>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</si>
  <si>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</si>
  <si>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</si>
  <si>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</si>
  <si>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</si>
  <si>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</si>
  <si>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</si>
  <si>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</si>
  <si>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</si>
  <si>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</si>
  <si>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</si>
  <si>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</si>
  <si>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</si>
  <si>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</si>
  <si>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</si>
  <si>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</si>
  <si>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</si>
  <si>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</si>
  <si>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</si>
  <si>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</si>
  <si>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</si>
  <si>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</si>
  <si>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</si>
  <si>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2019 год</t>
  </si>
  <si>
    <t>ГККП "Ясли-сад № 86 города Павлодара"</t>
  </si>
  <si>
    <t xml:space="preserve">Периодичность: ежеквартально </t>
  </si>
  <si>
    <t>3.1. Административный персонал</t>
  </si>
  <si>
    <t>по состоянию на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</si>
</sst>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G6" sqref="G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41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 t="s">
        <v>38</v>
      </c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39</v>
      </c>
    </row>
    <row r="8" spans="1:5" x14ac:dyDescent="0.3">
      <c r="A8" s="1"/>
    </row>
    <row r="9" spans="1:5" x14ac:dyDescent="0.3">
      <c r="A9" s="21" t="s">
        <v>36</v>
      </c>
      <c r="B9" s="22" t="s">
        <v>21</v>
      </c>
      <c r="C9" s="21" t="s">
        <v>37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29</v>
      </c>
      <c r="B11" s="8" t="s">
        <v>10</v>
      </c>
      <c r="C11" s="9">
        <v>240</v>
      </c>
      <c r="D11" s="9">
        <v>240</v>
      </c>
      <c r="E11" s="9">
        <v>238</v>
      </c>
    </row>
    <row r="12" spans="1:5" ht="25.5" x14ac:dyDescent="0.3">
      <c r="A12" s="12" t="s">
        <v>30</v>
      </c>
      <c r="B12" s="8" t="s">
        <v>2</v>
      </c>
      <c r="C12" s="9">
        <v>114</v>
      </c>
      <c r="D12" s="9">
        <v>28.5</v>
      </c>
      <c r="E12" s="9">
        <v>27.8</v>
      </c>
    </row>
    <row r="13" spans="1:5" ht="25.5" x14ac:dyDescent="0.3">
      <c r="A13" s="7" t="s">
        <v>11</v>
      </c>
      <c r="B13" s="8" t="s">
        <v>2</v>
      </c>
      <c r="C13" s="9">
        <f>11065+65455</f>
        <v>76520</v>
      </c>
      <c r="D13" s="9">
        <f>6172+6447+7016</f>
        <v>19635</v>
      </c>
      <c r="E13" s="9">
        <v>19635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17">
        <f>400+3700+350+3700+400+3600+400+3700+300+200+4200+500+1100+3900+648+1200+4500+646+900+2900+286+3300+286+1312+1200+3700+3800+1100+3700+70+300+1035</f>
        <v>57333</v>
      </c>
      <c r="D15" s="17">
        <f>1200+3700+70+3800+1100+1035+3700+300</f>
        <v>14905</v>
      </c>
      <c r="E15" s="9">
        <f>620+205+794+975-86-86+2591+2586+2815-77+678+920+764+769+855+703</f>
        <v>15026</v>
      </c>
    </row>
    <row r="16" spans="1:5" x14ac:dyDescent="0.3">
      <c r="A16" s="10" t="s">
        <v>1</v>
      </c>
      <c r="B16" s="11"/>
      <c r="C16" s="17"/>
      <c r="D16" s="9"/>
      <c r="E16" s="9"/>
    </row>
    <row r="17" spans="1:5" ht="25.5" x14ac:dyDescent="0.3">
      <c r="A17" s="9" t="s">
        <v>40</v>
      </c>
      <c r="B17" s="8" t="s">
        <v>2</v>
      </c>
      <c r="C17" s="17">
        <v>11400</v>
      </c>
      <c r="D17" s="9">
        <v>2421</v>
      </c>
      <c r="E17" s="9">
        <v>2421</v>
      </c>
    </row>
    <row r="18" spans="1:5" x14ac:dyDescent="0.3">
      <c r="A18" s="12" t="s">
        <v>4</v>
      </c>
      <c r="B18" s="13" t="s">
        <v>3</v>
      </c>
      <c r="C18" s="17">
        <v>10</v>
      </c>
      <c r="D18" s="9">
        <v>10</v>
      </c>
      <c r="E18" s="9">
        <v>10</v>
      </c>
    </row>
    <row r="19" spans="1:5" ht="21.95" customHeight="1" x14ac:dyDescent="0.3">
      <c r="A19" s="12" t="s">
        <v>32</v>
      </c>
      <c r="B19" s="8" t="s">
        <v>33</v>
      </c>
      <c r="C19" s="17">
        <v>94975</v>
      </c>
      <c r="D19" s="9">
        <v>80712</v>
      </c>
      <c r="E19" s="9">
        <v>80712</v>
      </c>
    </row>
    <row r="20" spans="1:5" ht="40.5" x14ac:dyDescent="0.3">
      <c r="A20" s="16" t="s">
        <v>31</v>
      </c>
      <c r="B20" s="8" t="s">
        <v>2</v>
      </c>
      <c r="C20" s="17">
        <v>28667</v>
      </c>
      <c r="D20" s="9">
        <v>7915</v>
      </c>
      <c r="E20" s="9">
        <v>7915</v>
      </c>
    </row>
    <row r="21" spans="1:5" x14ac:dyDescent="0.3">
      <c r="A21" s="12" t="s">
        <v>4</v>
      </c>
      <c r="B21" s="13" t="s">
        <v>3</v>
      </c>
      <c r="C21" s="17">
        <v>29</v>
      </c>
      <c r="D21" s="9">
        <v>29</v>
      </c>
      <c r="E21" s="9">
        <v>29</v>
      </c>
    </row>
    <row r="22" spans="1:5" ht="21.95" customHeight="1" x14ac:dyDescent="0.3">
      <c r="A22" s="12" t="s">
        <v>32</v>
      </c>
      <c r="B22" s="8" t="s">
        <v>33</v>
      </c>
      <c r="C22" s="17">
        <v>82376</v>
      </c>
      <c r="D22" s="9">
        <v>90980</v>
      </c>
      <c r="E22" s="9">
        <v>90980</v>
      </c>
    </row>
    <row r="23" spans="1:5" ht="25.5" x14ac:dyDescent="0.3">
      <c r="A23" s="9" t="s">
        <v>14</v>
      </c>
      <c r="B23" s="8" t="s">
        <v>2</v>
      </c>
      <c r="C23" s="17">
        <v>17266</v>
      </c>
      <c r="D23" s="9">
        <v>4690</v>
      </c>
      <c r="E23" s="9">
        <v>4690</v>
      </c>
    </row>
    <row r="24" spans="1:5" x14ac:dyDescent="0.3">
      <c r="A24" s="12" t="s">
        <v>4</v>
      </c>
      <c r="B24" s="13" t="s">
        <v>3</v>
      </c>
      <c r="C24" s="17">
        <v>25</v>
      </c>
      <c r="D24" s="9">
        <v>25</v>
      </c>
      <c r="E24" s="9">
        <v>25</v>
      </c>
    </row>
    <row r="25" spans="1:5" ht="21.95" customHeight="1" x14ac:dyDescent="0.3">
      <c r="A25" s="12" t="s">
        <v>32</v>
      </c>
      <c r="B25" s="8" t="s">
        <v>33</v>
      </c>
      <c r="C25" s="17">
        <v>57553</v>
      </c>
      <c r="D25" s="9">
        <v>62536</v>
      </c>
      <c r="E25" s="9">
        <v>62536</v>
      </c>
    </row>
    <row r="26" spans="1:5" ht="25.5" x14ac:dyDescent="0.3">
      <c r="A26" s="7" t="s">
        <v>5</v>
      </c>
      <c r="B26" s="8" t="s">
        <v>2</v>
      </c>
      <c r="C26" s="17">
        <f>22+13+6+351+130+55+21+12+6+200+120+56+38+14+6+200+126+54+40+14+6+200+133+57+20+13+6+15+9+5+200+133+57+60+35+15+203+118+51+61+36+15+240+142+60+61+36+15+150+90+30+314+116+50+125+45+20+60+40+15+200+117+50+61+36+15+351+129+55+352+130+56+100+35+16</f>
        <v>6244</v>
      </c>
      <c r="D26" s="9">
        <f>60+40+15+200+117+50+351+129+55+61+36+15+100+35+16+352+130+56</f>
        <v>1818</v>
      </c>
      <c r="E26" s="9">
        <f>73+159+301-3-1-1-3-1-1+282+147+64-3-2-3-2-4-3+289+149+66-5-5-5+8+4+2+195</f>
        <v>1697</v>
      </c>
    </row>
    <row r="27" spans="1:5" ht="36.75" x14ac:dyDescent="0.3">
      <c r="A27" s="14" t="s">
        <v>6</v>
      </c>
      <c r="B27" s="8" t="s">
        <v>2</v>
      </c>
      <c r="C27" s="17">
        <f>600+20+750+20+600+20+700+22+800+20+250+20+185+20+185+20+200+20+400+20+370+20+395+20</f>
        <v>5677</v>
      </c>
      <c r="D27" s="9">
        <f>400+20+370+20+395+20</f>
        <v>1225</v>
      </c>
      <c r="E27" s="9">
        <v>1225</v>
      </c>
    </row>
    <row r="28" spans="1:5" ht="25.5" x14ac:dyDescent="0.3">
      <c r="A28" s="14" t="s">
        <v>7</v>
      </c>
      <c r="B28" s="8" t="s">
        <v>2</v>
      </c>
      <c r="C28" s="17"/>
      <c r="D28" s="9"/>
      <c r="E28" s="9"/>
    </row>
    <row r="29" spans="1:5" ht="36.75" x14ac:dyDescent="0.3">
      <c r="A29" s="14" t="s">
        <v>8</v>
      </c>
      <c r="B29" s="8" t="s">
        <v>2</v>
      </c>
      <c r="C29" s="17">
        <f>1212+787+45</f>
        <v>2044</v>
      </c>
      <c r="D29" s="9"/>
      <c r="E29" s="9"/>
    </row>
    <row r="30" spans="1:5" ht="38.25" customHeight="1" x14ac:dyDescent="0.3">
      <c r="A30" s="14" t="s">
        <v>9</v>
      </c>
      <c r="B30" s="8" t="s">
        <v>2</v>
      </c>
      <c r="C30" s="17">
        <f>100+100+50+85+200+67+580+580+113+200+300+113+922+125+300+60+300+150+110+576+191</f>
        <v>5222</v>
      </c>
      <c r="D30" s="9">
        <f>300+60+300+150+110+191+576</f>
        <v>1687</v>
      </c>
      <c r="E30" s="9">
        <v>1687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20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/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1" t="s">
        <v>35</v>
      </c>
      <c r="B9" s="22" t="s">
        <v>21</v>
      </c>
      <c r="C9" s="21" t="s">
        <v>17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20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19"/>
      <c r="B4" s="19"/>
      <c r="C4" s="19"/>
      <c r="D4" s="19"/>
      <c r="E4" s="19"/>
    </row>
    <row r="5" spans="1:5" ht="15.75" customHeight="1" x14ac:dyDescent="0.3">
      <c r="A5" s="20" t="s">
        <v>18</v>
      </c>
      <c r="B5" s="20"/>
      <c r="C5" s="20"/>
      <c r="D5" s="20"/>
      <c r="E5" s="20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1" t="s">
        <v>34</v>
      </c>
      <c r="B9" s="22" t="s">
        <v>21</v>
      </c>
      <c r="C9" s="21" t="s">
        <v>17</v>
      </c>
      <c r="D9" s="21"/>
      <c r="E9" s="21"/>
    </row>
    <row r="10" spans="1:5" ht="40.5" x14ac:dyDescent="0.3">
      <c r="A10" s="21"/>
      <c r="B10" s="22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Апрель 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2020-01-10T09:25:56Z</dcterms:modified>
</cp:coreProperties>
</file>