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345" activeTab="1"/>
  </bookViews>
  <sheets>
    <sheet name="свод" sheetId="2" r:id="rId1"/>
    <sheet name="ведомость" sheetId="1" r:id="rId2"/>
  </sheets>
  <definedNames>
    <definedName name="_xlnm._FilterDatabase" localSheetId="1" hidden="1">ведомость!$A$4:$M$42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/>
  <c r="J39"/>
  <c r="J36"/>
  <c r="J35"/>
  <c r="J34"/>
  <c r="J33"/>
  <c r="J32"/>
  <c r="F30"/>
  <c r="G30"/>
  <c r="H30"/>
  <c r="J30"/>
  <c r="E30"/>
  <c r="L6"/>
  <c r="L7"/>
  <c r="L8"/>
  <c r="L9"/>
  <c r="L10"/>
  <c r="L11"/>
  <c r="L12"/>
  <c r="L13"/>
  <c r="L14"/>
  <c r="L15"/>
  <c r="L16"/>
  <c r="L17"/>
  <c r="L18"/>
  <c r="L20"/>
  <c r="L21"/>
  <c r="L22"/>
  <c r="L23"/>
  <c r="L24"/>
  <c r="L25"/>
  <c r="L26"/>
  <c r="L27"/>
  <c r="L29"/>
  <c r="L5"/>
  <c r="L30" l="1"/>
</calcChain>
</file>

<file path=xl/sharedStrings.xml><?xml version="1.0" encoding="utf-8"?>
<sst xmlns="http://schemas.openxmlformats.org/spreadsheetml/2006/main" count="142" uniqueCount="64">
  <si>
    <t>Сводная ведомость результатов ЕНТ  выпускников школ города Павлодара</t>
  </si>
  <si>
    <t>№</t>
  </si>
  <si>
    <t>№ школы</t>
  </si>
  <si>
    <t>язык обучения</t>
  </si>
  <si>
    <t>Ф.И.О.</t>
  </si>
  <si>
    <t>Баллы</t>
  </si>
  <si>
    <t>выбор творческого предмета</t>
  </si>
  <si>
    <t>История Казахстана</t>
  </si>
  <si>
    <t>Математическая грамотность</t>
  </si>
  <si>
    <t>Грамотность чтения</t>
  </si>
  <si>
    <t>Профильный предмет 1</t>
  </si>
  <si>
    <t>Профильный предмет 2</t>
  </si>
  <si>
    <t>Всего</t>
  </si>
  <si>
    <t>балл</t>
  </si>
  <si>
    <t>наименование</t>
  </si>
  <si>
    <t>с казахским языком обучения</t>
  </si>
  <si>
    <t>с русским языком обучения</t>
  </si>
  <si>
    <t>планировали сдавать ЕНТ</t>
  </si>
  <si>
    <t>Информация об учащихся 11 класса</t>
  </si>
  <si>
    <t>Сдавали ЕНТ</t>
  </si>
  <si>
    <t>Количество 11 классов</t>
  </si>
  <si>
    <t>Причина</t>
  </si>
  <si>
    <t>не сдавали</t>
  </si>
  <si>
    <t>№39</t>
  </si>
  <si>
    <t>САРСЕНОВА АЯНА ОРАЗБАЕВНА</t>
  </si>
  <si>
    <t>ХЕГАЙ ДАНИЛ ИГОРЕВИЧ</t>
  </si>
  <si>
    <t>БЕРЕЖНОЙ АНТОН ЮРЬЕВИЧ</t>
  </si>
  <si>
    <t>БЕСТУЖАЯ ВЕРОНИКА ОЛЕГОВНА</t>
  </si>
  <si>
    <t>ТУЛЕУБАЕВА АНЕЛЬ АРДАКОВНА</t>
  </si>
  <si>
    <t>КАЛИЕВА ДАНАРА КУАНЫШЕВНА</t>
  </si>
  <si>
    <t>ВЛАСОВА АНГЕЛИНА ИГОРЕВНА</t>
  </si>
  <si>
    <t>ГОФМАН АНДРЕЙ ВЛАДИМИРОВИЧ</t>
  </si>
  <si>
    <t>ИБРАГИМОВА КАРИНА ЕРЖАНОВНА</t>
  </si>
  <si>
    <t>КАНАПЬЯНОВА ЖАНЕЛЬ НУРМАГАМБЕТОВНА</t>
  </si>
  <si>
    <t>КРАВЧУК АНАСТАСИЯ СЕРГЕЕВНА</t>
  </si>
  <si>
    <t>МАХАЛИНОВА САМАЛ РАМАЗАНОВНА</t>
  </si>
  <si>
    <t>НАБИУЛЛИНА АНАСТАСИЯ СЕРГЕЕВНА</t>
  </si>
  <si>
    <t>ПШЕНКО ГЕРМАН ИГОРЕВИЧ</t>
  </si>
  <si>
    <t>СЕРЯКОВА ЮЛИЯ ВЛАДИМИРОВНА</t>
  </si>
  <si>
    <t>СУЕНОВ ДАМИР АРМАНОВИЧ</t>
  </si>
  <si>
    <t>ШАЛГИМБАЕВА АНЕЛЬ САКЕНОВНА</t>
  </si>
  <si>
    <t>АФАНАСЬЕВ ИВАН ЕВГЕНЬЕВИЧ</t>
  </si>
  <si>
    <t>САДЫКОВА ДИЛЯРА ТАСАНОВНА</t>
  </si>
  <si>
    <t>ФЕСИКОВ ИЛЬЯ АЛЕКСАНДРОВИЧ</t>
  </si>
  <si>
    <t>ЖАРИКОВА ЕКАТЕРИНА МИХАЙЛОВНА</t>
  </si>
  <si>
    <t>ВОРОШИЛОВА ПОЛИНА МАКСИМОВНА</t>
  </si>
  <si>
    <t>ЖАНЖИГИТОВА ДИЛЬНАЗ РУСЛАНОВНА</t>
  </si>
  <si>
    <t>КОЖЕХМЕТ ХАДИЯ ЕРНАРКЫЗЫ</t>
  </si>
  <si>
    <t>ДУДАРЬ КИРИЛЛ ВАСИЛЬЕВИЧ</t>
  </si>
  <si>
    <t>руский</t>
  </si>
  <si>
    <t>математика</t>
  </si>
  <si>
    <t>география</t>
  </si>
  <si>
    <t>немецкий язык</t>
  </si>
  <si>
    <t>ЧОП</t>
  </si>
  <si>
    <t>русский язык</t>
  </si>
  <si>
    <t>русская литература</t>
  </si>
  <si>
    <t>английский язык</t>
  </si>
  <si>
    <t>биология</t>
  </si>
  <si>
    <t>химия</t>
  </si>
  <si>
    <t>физика</t>
  </si>
  <si>
    <t>всемирная история</t>
  </si>
  <si>
    <t>поступление в РФ</t>
  </si>
  <si>
    <t>по выбору</t>
  </si>
  <si>
    <t>средний балл</t>
  </si>
</sst>
</file>

<file path=xl/styles.xml><?xml version="1.0" encoding="utf-8"?>
<styleSheet xmlns="http://schemas.openxmlformats.org/spreadsheetml/2006/main">
  <numFmts count="1">
    <numFmt numFmtId="164" formatCode="#,##0.00&quot; &quot;[$€-407];[Red]&quot;-&quot;#,##0.00&quot; &quot;[$€-407]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4" fillId="0" borderId="0"/>
    <xf numFmtId="0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64" fontId="8" fillId="0" borderId="0"/>
    <xf numFmtId="0" fontId="9" fillId="0" borderId="0"/>
    <xf numFmtId="0" fontId="4" fillId="0" borderId="0"/>
    <xf numFmtId="0" fontId="10" fillId="0" borderId="0"/>
    <xf numFmtId="0" fontId="10" fillId="0" borderId="0"/>
    <xf numFmtId="0" fontId="5" fillId="0" borderId="0"/>
  </cellStyleXfs>
  <cellXfs count="36">
    <xf numFmtId="0" fontId="0" fillId="0" borderId="0" xfId="0"/>
    <xf numFmtId="0" fontId="0" fillId="0" borderId="0" xfId="0" applyFont="1" applyFill="1"/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12" fillId="0" borderId="0" xfId="0" applyFont="1"/>
    <xf numFmtId="0" fontId="12" fillId="2" borderId="1" xfId="0" applyFont="1" applyFill="1" applyBorder="1"/>
    <xf numFmtId="0" fontId="12" fillId="3" borderId="1" xfId="0" applyFont="1" applyFill="1" applyBorder="1"/>
    <xf numFmtId="0" fontId="12" fillId="4" borderId="1" xfId="0" applyFont="1" applyFill="1" applyBorder="1"/>
    <xf numFmtId="0" fontId="12" fillId="5" borderId="1" xfId="0" applyFont="1" applyFill="1" applyBorder="1"/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/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2">
    <cellStyle name="Excel Built-in Normal" xfId="10"/>
    <cellStyle name="Heading" xfId="3"/>
    <cellStyle name="Heading1" xfId="4"/>
    <cellStyle name="Result" xfId="5"/>
    <cellStyle name="Result2" xfId="6"/>
    <cellStyle name="Обычный" xfId="0" builtinId="0"/>
    <cellStyle name="Обычный 2" xfId="1"/>
    <cellStyle name="Обычный 2 2" xfId="7"/>
    <cellStyle name="Обычный 2 3" xfId="11"/>
    <cellStyle name="Обычный 3" xfId="2"/>
    <cellStyle name="Обычный 6" xfId="9"/>
    <cellStyle name="Обычный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"/>
  <sheetViews>
    <sheetView workbookViewId="0">
      <selection activeCell="G9" sqref="G9"/>
    </sheetView>
  </sheetViews>
  <sheetFormatPr defaultRowHeight="12.75"/>
  <cols>
    <col min="1" max="1" width="12.28515625" style="17" bestFit="1" customWidth="1"/>
    <col min="2" max="2" width="12" style="6" bestFit="1" customWidth="1"/>
    <col min="3" max="3" width="6" style="6" bestFit="1" customWidth="1"/>
    <col min="4" max="4" width="12.42578125" style="6" bestFit="1" customWidth="1"/>
    <col min="5" max="5" width="10.140625" style="6" bestFit="1" customWidth="1"/>
    <col min="6" max="6" width="13.7109375" style="6" customWidth="1"/>
    <col min="7" max="7" width="6" style="6" bestFit="1" customWidth="1"/>
    <col min="8" max="8" width="12.42578125" style="6" bestFit="1" customWidth="1"/>
    <col min="9" max="9" width="10.140625" style="6" bestFit="1" customWidth="1"/>
    <col min="10" max="10" width="6" style="6" bestFit="1" customWidth="1"/>
    <col min="11" max="11" width="18.28515625" style="6" customWidth="1"/>
    <col min="12" max="16384" width="9.140625" style="6"/>
  </cols>
  <sheetData>
    <row r="2" spans="1:11" s="11" customFormat="1" ht="15" customHeight="1">
      <c r="A2" s="30" t="s">
        <v>2</v>
      </c>
      <c r="B2" s="33" t="s">
        <v>18</v>
      </c>
      <c r="C2" s="33"/>
      <c r="D2" s="33"/>
      <c r="E2" s="33"/>
      <c r="F2" s="31" t="s">
        <v>17</v>
      </c>
      <c r="G2" s="32" t="s">
        <v>19</v>
      </c>
      <c r="H2" s="32"/>
      <c r="I2" s="32"/>
      <c r="J2" s="29" t="s">
        <v>22</v>
      </c>
      <c r="K2" s="29"/>
    </row>
    <row r="3" spans="1:11" s="11" customFormat="1" ht="39" customHeight="1">
      <c r="A3" s="30"/>
      <c r="B3" s="12" t="s">
        <v>20</v>
      </c>
      <c r="C3" s="12" t="s">
        <v>12</v>
      </c>
      <c r="D3" s="12" t="s">
        <v>15</v>
      </c>
      <c r="E3" s="12" t="s">
        <v>16</v>
      </c>
      <c r="F3" s="31"/>
      <c r="G3" s="13" t="s">
        <v>12</v>
      </c>
      <c r="H3" s="13" t="s">
        <v>15</v>
      </c>
      <c r="I3" s="13" t="s">
        <v>16</v>
      </c>
      <c r="J3" s="14" t="s">
        <v>12</v>
      </c>
      <c r="K3" s="15" t="s">
        <v>21</v>
      </c>
    </row>
    <row r="4" spans="1:11">
      <c r="A4" s="16" t="s">
        <v>23</v>
      </c>
      <c r="B4" s="7">
        <v>2</v>
      </c>
      <c r="C4" s="7">
        <v>35</v>
      </c>
      <c r="D4" s="7"/>
      <c r="E4" s="7">
        <v>35</v>
      </c>
      <c r="F4" s="9">
        <v>26</v>
      </c>
      <c r="G4" s="8">
        <v>25</v>
      </c>
      <c r="H4" s="8"/>
      <c r="I4" s="8">
        <v>25</v>
      </c>
      <c r="J4" s="10">
        <v>10</v>
      </c>
      <c r="K4" s="10" t="s">
        <v>61</v>
      </c>
    </row>
  </sheetData>
  <mergeCells count="5">
    <mergeCell ref="J2:K2"/>
    <mergeCell ref="A2:A3"/>
    <mergeCell ref="F2:F3"/>
    <mergeCell ref="G2:I2"/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activeCell="O8" sqref="O8"/>
    </sheetView>
  </sheetViews>
  <sheetFormatPr defaultRowHeight="15"/>
  <cols>
    <col min="1" max="1" width="4.42578125" style="19" bestFit="1" customWidth="1"/>
    <col min="2" max="2" width="7" style="22" customWidth="1"/>
    <col min="3" max="3" width="9" customWidth="1"/>
    <col min="4" max="4" width="39.42578125" style="3" customWidth="1"/>
    <col min="5" max="7" width="7.42578125" style="19" customWidth="1"/>
    <col min="8" max="8" width="8.28515625" style="19" customWidth="1"/>
    <col min="9" max="9" width="15" customWidth="1"/>
    <col min="10" max="10" width="7.5703125" style="19" customWidth="1"/>
    <col min="11" max="11" width="13.85546875" customWidth="1"/>
    <col min="12" max="12" width="7.5703125" style="19" customWidth="1"/>
    <col min="13" max="13" width="8.5703125" style="19" customWidth="1"/>
  </cols>
  <sheetData>
    <row r="1" spans="1:13" s="1" customForma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0"/>
    </row>
    <row r="2" spans="1:13" s="4" customFormat="1" ht="18" customHeight="1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/>
      <c r="G2" s="35"/>
      <c r="H2" s="35"/>
      <c r="I2" s="35"/>
      <c r="J2" s="35"/>
      <c r="K2" s="35"/>
      <c r="L2" s="35"/>
      <c r="M2" s="35" t="s">
        <v>6</v>
      </c>
    </row>
    <row r="3" spans="1:13" s="4" customFormat="1">
      <c r="A3" s="35"/>
      <c r="B3" s="35"/>
      <c r="C3" s="35"/>
      <c r="D3" s="35"/>
      <c r="E3" s="35" t="s">
        <v>7</v>
      </c>
      <c r="F3" s="35" t="s">
        <v>8</v>
      </c>
      <c r="G3" s="35" t="s">
        <v>9</v>
      </c>
      <c r="H3" s="35" t="s">
        <v>10</v>
      </c>
      <c r="I3" s="35"/>
      <c r="J3" s="35" t="s">
        <v>11</v>
      </c>
      <c r="K3" s="35"/>
      <c r="L3" s="35" t="s">
        <v>12</v>
      </c>
      <c r="M3" s="35"/>
    </row>
    <row r="4" spans="1:13" s="4" customFormat="1" ht="25.5">
      <c r="A4" s="35"/>
      <c r="B4" s="35"/>
      <c r="C4" s="35"/>
      <c r="D4" s="35"/>
      <c r="E4" s="35"/>
      <c r="F4" s="35"/>
      <c r="G4" s="35"/>
      <c r="H4" s="27" t="s">
        <v>13</v>
      </c>
      <c r="I4" s="27" t="s">
        <v>14</v>
      </c>
      <c r="J4" s="27" t="s">
        <v>13</v>
      </c>
      <c r="K4" s="27" t="s">
        <v>14</v>
      </c>
      <c r="L4" s="35"/>
      <c r="M4" s="35"/>
    </row>
    <row r="5" spans="1:13">
      <c r="A5" s="18">
        <v>1</v>
      </c>
      <c r="B5" s="21">
        <v>39</v>
      </c>
      <c r="C5" s="2" t="s">
        <v>49</v>
      </c>
      <c r="D5" s="5" t="s">
        <v>24</v>
      </c>
      <c r="E5" s="18">
        <v>8</v>
      </c>
      <c r="F5" s="18">
        <v>16</v>
      </c>
      <c r="G5" s="18">
        <v>17</v>
      </c>
      <c r="H5" s="18">
        <v>21</v>
      </c>
      <c r="I5" s="2" t="s">
        <v>57</v>
      </c>
      <c r="J5" s="18">
        <v>14</v>
      </c>
      <c r="K5" s="2" t="s">
        <v>58</v>
      </c>
      <c r="L5" s="18">
        <f>E5+F5+G5+H5+J5</f>
        <v>76</v>
      </c>
      <c r="M5" s="18"/>
    </row>
    <row r="6" spans="1:13">
      <c r="A6" s="18">
        <v>2</v>
      </c>
      <c r="B6" s="21">
        <v>39</v>
      </c>
      <c r="C6" s="2" t="s">
        <v>49</v>
      </c>
      <c r="D6" s="5" t="s">
        <v>25</v>
      </c>
      <c r="E6" s="18">
        <v>6</v>
      </c>
      <c r="F6" s="18">
        <v>6</v>
      </c>
      <c r="G6" s="18">
        <v>20</v>
      </c>
      <c r="H6" s="18">
        <v>17</v>
      </c>
      <c r="I6" s="2" t="s">
        <v>50</v>
      </c>
      <c r="J6" s="18">
        <v>22</v>
      </c>
      <c r="K6" s="2" t="s">
        <v>51</v>
      </c>
      <c r="L6" s="18">
        <f t="shared" ref="L6:L29" si="0">E6+F6+G6+H6+J6</f>
        <v>71</v>
      </c>
      <c r="M6" s="18"/>
    </row>
    <row r="7" spans="1:13">
      <c r="A7" s="18">
        <v>3</v>
      </c>
      <c r="B7" s="21">
        <v>39</v>
      </c>
      <c r="C7" s="2" t="s">
        <v>49</v>
      </c>
      <c r="D7" s="5" t="s">
        <v>26</v>
      </c>
      <c r="E7" s="18">
        <v>9</v>
      </c>
      <c r="F7" s="18">
        <v>13</v>
      </c>
      <c r="G7" s="18">
        <v>19</v>
      </c>
      <c r="H7" s="18">
        <v>25</v>
      </c>
      <c r="I7" s="2" t="s">
        <v>50</v>
      </c>
      <c r="J7" s="18">
        <v>14</v>
      </c>
      <c r="K7" s="2" t="s">
        <v>59</v>
      </c>
      <c r="L7" s="18">
        <f t="shared" si="0"/>
        <v>80</v>
      </c>
      <c r="M7" s="18"/>
    </row>
    <row r="8" spans="1:13">
      <c r="A8" s="18">
        <v>4</v>
      </c>
      <c r="B8" s="21">
        <v>39</v>
      </c>
      <c r="C8" s="2" t="s">
        <v>49</v>
      </c>
      <c r="D8" s="5" t="s">
        <v>27</v>
      </c>
      <c r="E8" s="18">
        <v>9</v>
      </c>
      <c r="F8" s="18">
        <v>10</v>
      </c>
      <c r="G8" s="18">
        <v>17</v>
      </c>
      <c r="H8" s="18">
        <v>14</v>
      </c>
      <c r="I8" s="2" t="s">
        <v>50</v>
      </c>
      <c r="J8" s="18">
        <v>9</v>
      </c>
      <c r="K8" s="2" t="s">
        <v>51</v>
      </c>
      <c r="L8" s="18">
        <f t="shared" si="0"/>
        <v>59</v>
      </c>
      <c r="M8" s="18"/>
    </row>
    <row r="9" spans="1:13">
      <c r="A9" s="18">
        <v>5</v>
      </c>
      <c r="B9" s="21">
        <v>39</v>
      </c>
      <c r="C9" s="2" t="s">
        <v>49</v>
      </c>
      <c r="D9" s="5" t="s">
        <v>28</v>
      </c>
      <c r="E9" s="18">
        <v>8</v>
      </c>
      <c r="F9" s="18">
        <v>11</v>
      </c>
      <c r="G9" s="18">
        <v>20</v>
      </c>
      <c r="H9" s="18">
        <v>18</v>
      </c>
      <c r="I9" s="2" t="s">
        <v>50</v>
      </c>
      <c r="J9" s="18">
        <v>15</v>
      </c>
      <c r="K9" s="2" t="s">
        <v>51</v>
      </c>
      <c r="L9" s="18">
        <f t="shared" si="0"/>
        <v>72</v>
      </c>
      <c r="M9" s="18"/>
    </row>
    <row r="10" spans="1:13">
      <c r="A10" s="18">
        <v>6</v>
      </c>
      <c r="B10" s="21">
        <v>39</v>
      </c>
      <c r="C10" s="2" t="s">
        <v>49</v>
      </c>
      <c r="D10" s="5" t="s">
        <v>29</v>
      </c>
      <c r="E10" s="18">
        <v>8</v>
      </c>
      <c r="F10" s="18">
        <v>13</v>
      </c>
      <c r="G10" s="18">
        <v>17</v>
      </c>
      <c r="H10" s="18">
        <v>22</v>
      </c>
      <c r="I10" s="2" t="s">
        <v>51</v>
      </c>
      <c r="J10" s="18">
        <v>18</v>
      </c>
      <c r="K10" s="2" t="s">
        <v>50</v>
      </c>
      <c r="L10" s="18">
        <f t="shared" si="0"/>
        <v>78</v>
      </c>
      <c r="M10" s="18"/>
    </row>
    <row r="11" spans="1:13">
      <c r="A11" s="18">
        <v>7</v>
      </c>
      <c r="B11" s="21">
        <v>39</v>
      </c>
      <c r="C11" s="2" t="s">
        <v>49</v>
      </c>
      <c r="D11" s="5" t="s">
        <v>30</v>
      </c>
      <c r="E11" s="18">
        <v>6</v>
      </c>
      <c r="F11" s="18">
        <v>7</v>
      </c>
      <c r="G11" s="18">
        <v>18</v>
      </c>
      <c r="H11" s="18">
        <v>5</v>
      </c>
      <c r="I11" s="2" t="s">
        <v>60</v>
      </c>
      <c r="J11" s="18">
        <v>13</v>
      </c>
      <c r="K11" s="2" t="s">
        <v>53</v>
      </c>
      <c r="L11" s="18">
        <f t="shared" si="0"/>
        <v>49</v>
      </c>
      <c r="M11" s="18"/>
    </row>
    <row r="12" spans="1:13">
      <c r="A12" s="18">
        <v>8</v>
      </c>
      <c r="B12" s="21">
        <v>39</v>
      </c>
      <c r="C12" s="2" t="s">
        <v>49</v>
      </c>
      <c r="D12" s="5" t="s">
        <v>31</v>
      </c>
      <c r="E12" s="18">
        <v>8</v>
      </c>
      <c r="F12" s="18">
        <v>15</v>
      </c>
      <c r="G12" s="18">
        <v>19</v>
      </c>
      <c r="H12" s="18">
        <v>18</v>
      </c>
      <c r="I12" s="2" t="s">
        <v>59</v>
      </c>
      <c r="J12" s="18">
        <v>33</v>
      </c>
      <c r="K12" s="2" t="s">
        <v>50</v>
      </c>
      <c r="L12" s="18">
        <f t="shared" si="0"/>
        <v>93</v>
      </c>
      <c r="M12" s="18"/>
    </row>
    <row r="13" spans="1:13">
      <c r="A13" s="18">
        <v>9</v>
      </c>
      <c r="B13" s="21">
        <v>39</v>
      </c>
      <c r="C13" s="2" t="s">
        <v>49</v>
      </c>
      <c r="D13" s="5" t="s">
        <v>32</v>
      </c>
      <c r="E13" s="18">
        <v>9</v>
      </c>
      <c r="F13" s="18">
        <v>18</v>
      </c>
      <c r="G13" s="18">
        <v>18</v>
      </c>
      <c r="H13" s="18">
        <v>34</v>
      </c>
      <c r="I13" s="2" t="s">
        <v>54</v>
      </c>
      <c r="J13" s="18">
        <v>21</v>
      </c>
      <c r="K13" s="2" t="s">
        <v>55</v>
      </c>
      <c r="L13" s="18">
        <f t="shared" si="0"/>
        <v>100</v>
      </c>
      <c r="M13" s="18"/>
    </row>
    <row r="14" spans="1:13">
      <c r="A14" s="18">
        <v>10</v>
      </c>
      <c r="B14" s="21">
        <v>39</v>
      </c>
      <c r="C14" s="2" t="s">
        <v>49</v>
      </c>
      <c r="D14" s="5" t="s">
        <v>33</v>
      </c>
      <c r="E14" s="18">
        <v>11</v>
      </c>
      <c r="F14" s="18">
        <v>16</v>
      </c>
      <c r="G14" s="18">
        <v>17</v>
      </c>
      <c r="H14" s="18">
        <v>25</v>
      </c>
      <c r="I14" s="2" t="s">
        <v>50</v>
      </c>
      <c r="J14" s="18">
        <v>25</v>
      </c>
      <c r="K14" s="2" t="s">
        <v>51</v>
      </c>
      <c r="L14" s="18">
        <f t="shared" si="0"/>
        <v>94</v>
      </c>
      <c r="M14" s="18"/>
    </row>
    <row r="15" spans="1:13">
      <c r="A15" s="18">
        <v>11</v>
      </c>
      <c r="B15" s="21">
        <v>39</v>
      </c>
      <c r="C15" s="2" t="s">
        <v>49</v>
      </c>
      <c r="D15" s="5" t="s">
        <v>34</v>
      </c>
      <c r="E15" s="18">
        <v>5</v>
      </c>
      <c r="F15" s="18">
        <v>10</v>
      </c>
      <c r="G15" s="18">
        <v>17</v>
      </c>
      <c r="H15" s="18">
        <v>17</v>
      </c>
      <c r="I15" s="2" t="s">
        <v>51</v>
      </c>
      <c r="J15" s="18">
        <v>10</v>
      </c>
      <c r="K15" s="2" t="s">
        <v>50</v>
      </c>
      <c r="L15" s="18">
        <f t="shared" si="0"/>
        <v>59</v>
      </c>
      <c r="M15" s="18"/>
    </row>
    <row r="16" spans="1:13">
      <c r="A16" s="18">
        <v>12</v>
      </c>
      <c r="B16" s="21">
        <v>39</v>
      </c>
      <c r="C16" s="2" t="s">
        <v>49</v>
      </c>
      <c r="D16" s="5" t="s">
        <v>35</v>
      </c>
      <c r="E16" s="18">
        <v>3</v>
      </c>
      <c r="F16" s="18">
        <v>10</v>
      </c>
      <c r="G16" s="18">
        <v>20</v>
      </c>
      <c r="H16" s="18">
        <v>15</v>
      </c>
      <c r="I16" s="2" t="s">
        <v>57</v>
      </c>
      <c r="J16" s="18">
        <v>11</v>
      </c>
      <c r="K16" s="2" t="s">
        <v>58</v>
      </c>
      <c r="L16" s="18">
        <f t="shared" si="0"/>
        <v>59</v>
      </c>
      <c r="M16" s="18"/>
    </row>
    <row r="17" spans="1:13">
      <c r="A17" s="18">
        <v>13</v>
      </c>
      <c r="B17" s="21">
        <v>39</v>
      </c>
      <c r="C17" s="2" t="s">
        <v>49</v>
      </c>
      <c r="D17" s="5" t="s">
        <v>36</v>
      </c>
      <c r="E17" s="18">
        <v>7</v>
      </c>
      <c r="F17" s="18">
        <v>12</v>
      </c>
      <c r="G17" s="18">
        <v>18</v>
      </c>
      <c r="H17" s="18">
        <v>15</v>
      </c>
      <c r="I17" s="2" t="s">
        <v>57</v>
      </c>
      <c r="J17" s="18">
        <v>11</v>
      </c>
      <c r="K17" s="2" t="s">
        <v>51</v>
      </c>
      <c r="L17" s="18">
        <f t="shared" si="0"/>
        <v>63</v>
      </c>
      <c r="M17" s="18"/>
    </row>
    <row r="18" spans="1:13">
      <c r="A18" s="18">
        <v>14</v>
      </c>
      <c r="B18" s="21">
        <v>39</v>
      </c>
      <c r="C18" s="2" t="s">
        <v>49</v>
      </c>
      <c r="D18" s="5" t="s">
        <v>37</v>
      </c>
      <c r="E18" s="18">
        <v>10</v>
      </c>
      <c r="F18" s="18">
        <v>16</v>
      </c>
      <c r="G18" s="18">
        <v>19</v>
      </c>
      <c r="H18" s="18">
        <v>26</v>
      </c>
      <c r="I18" s="2" t="s">
        <v>50</v>
      </c>
      <c r="J18" s="18">
        <v>25</v>
      </c>
      <c r="K18" s="2" t="s">
        <v>51</v>
      </c>
      <c r="L18" s="18">
        <f t="shared" si="0"/>
        <v>96</v>
      </c>
      <c r="M18" s="18"/>
    </row>
    <row r="19" spans="1:13">
      <c r="A19" s="18">
        <v>15</v>
      </c>
      <c r="B19" s="21">
        <v>39</v>
      </c>
      <c r="C19" s="2" t="s">
        <v>49</v>
      </c>
      <c r="D19" s="5" t="s">
        <v>38</v>
      </c>
      <c r="E19" s="18">
        <v>9</v>
      </c>
      <c r="F19" s="18"/>
      <c r="G19" s="18">
        <v>18</v>
      </c>
      <c r="H19" s="18"/>
      <c r="I19" s="2"/>
      <c r="J19" s="18"/>
      <c r="K19" s="2"/>
      <c r="L19" s="18"/>
      <c r="M19" s="18">
        <v>27</v>
      </c>
    </row>
    <row r="20" spans="1:13">
      <c r="A20" s="18">
        <v>16</v>
      </c>
      <c r="B20" s="21">
        <v>39</v>
      </c>
      <c r="C20" s="2" t="s">
        <v>49</v>
      </c>
      <c r="D20" s="5" t="s">
        <v>39</v>
      </c>
      <c r="E20" s="18">
        <v>8</v>
      </c>
      <c r="F20" s="18">
        <v>14</v>
      </c>
      <c r="G20" s="18">
        <v>18</v>
      </c>
      <c r="H20" s="18">
        <v>25</v>
      </c>
      <c r="I20" s="2" t="s">
        <v>51</v>
      </c>
      <c r="J20" s="18">
        <v>28</v>
      </c>
      <c r="K20" s="2" t="s">
        <v>56</v>
      </c>
      <c r="L20" s="18">
        <f t="shared" si="0"/>
        <v>93</v>
      </c>
      <c r="M20" s="18"/>
    </row>
    <row r="21" spans="1:13">
      <c r="A21" s="18">
        <v>17</v>
      </c>
      <c r="B21" s="21">
        <v>39</v>
      </c>
      <c r="C21" s="2" t="s">
        <v>49</v>
      </c>
      <c r="D21" s="5" t="s">
        <v>40</v>
      </c>
      <c r="E21" s="18">
        <v>7</v>
      </c>
      <c r="F21" s="18">
        <v>14</v>
      </c>
      <c r="G21" s="18">
        <v>17</v>
      </c>
      <c r="H21" s="18">
        <v>20</v>
      </c>
      <c r="I21" s="2" t="s">
        <v>58</v>
      </c>
      <c r="J21" s="18">
        <v>23</v>
      </c>
      <c r="K21" s="2" t="s">
        <v>57</v>
      </c>
      <c r="L21" s="18">
        <f t="shared" si="0"/>
        <v>81</v>
      </c>
      <c r="M21" s="18"/>
    </row>
    <row r="22" spans="1:13">
      <c r="A22" s="18">
        <v>18</v>
      </c>
      <c r="B22" s="21">
        <v>39</v>
      </c>
      <c r="C22" s="2" t="s">
        <v>49</v>
      </c>
      <c r="D22" s="5" t="s">
        <v>41</v>
      </c>
      <c r="E22" s="18">
        <v>8</v>
      </c>
      <c r="F22" s="18">
        <v>14</v>
      </c>
      <c r="G22" s="18">
        <v>17</v>
      </c>
      <c r="H22" s="18">
        <v>21</v>
      </c>
      <c r="I22" s="2" t="s">
        <v>50</v>
      </c>
      <c r="J22" s="18">
        <v>12</v>
      </c>
      <c r="K22" s="2" t="s">
        <v>59</v>
      </c>
      <c r="L22" s="18">
        <f t="shared" si="0"/>
        <v>72</v>
      </c>
      <c r="M22" s="18"/>
    </row>
    <row r="23" spans="1:13">
      <c r="A23" s="18">
        <v>19</v>
      </c>
      <c r="B23" s="21">
        <v>39</v>
      </c>
      <c r="C23" s="2" t="s">
        <v>49</v>
      </c>
      <c r="D23" s="5" t="s">
        <v>42</v>
      </c>
      <c r="E23" s="18">
        <v>6</v>
      </c>
      <c r="F23" s="18">
        <v>13</v>
      </c>
      <c r="G23" s="18">
        <v>20</v>
      </c>
      <c r="H23" s="18">
        <v>10</v>
      </c>
      <c r="I23" s="2" t="s">
        <v>50</v>
      </c>
      <c r="J23" s="18">
        <v>18</v>
      </c>
      <c r="K23" s="2" t="s">
        <v>51</v>
      </c>
      <c r="L23" s="18">
        <f t="shared" si="0"/>
        <v>67</v>
      </c>
      <c r="M23" s="18"/>
    </row>
    <row r="24" spans="1:13">
      <c r="A24" s="18">
        <v>20</v>
      </c>
      <c r="B24" s="21">
        <v>39</v>
      </c>
      <c r="C24" s="2" t="s">
        <v>49</v>
      </c>
      <c r="D24" s="5" t="s">
        <v>43</v>
      </c>
      <c r="E24" s="18">
        <v>7</v>
      </c>
      <c r="F24" s="18">
        <v>10</v>
      </c>
      <c r="G24" s="18">
        <v>19</v>
      </c>
      <c r="H24" s="18">
        <v>6</v>
      </c>
      <c r="I24" s="2" t="s">
        <v>52</v>
      </c>
      <c r="J24" s="18">
        <v>17</v>
      </c>
      <c r="K24" s="2" t="s">
        <v>51</v>
      </c>
      <c r="L24" s="18">
        <f t="shared" si="0"/>
        <v>59</v>
      </c>
      <c r="M24" s="18"/>
    </row>
    <row r="25" spans="1:13">
      <c r="A25" s="18">
        <v>21</v>
      </c>
      <c r="B25" s="21">
        <v>39</v>
      </c>
      <c r="C25" s="2" t="s">
        <v>49</v>
      </c>
      <c r="D25" s="5" t="s">
        <v>44</v>
      </c>
      <c r="E25" s="18">
        <v>7</v>
      </c>
      <c r="F25" s="18">
        <v>7</v>
      </c>
      <c r="G25" s="18">
        <v>18</v>
      </c>
      <c r="H25" s="18">
        <v>10</v>
      </c>
      <c r="I25" s="2" t="s">
        <v>50</v>
      </c>
      <c r="J25" s="18">
        <v>11</v>
      </c>
      <c r="K25" s="2" t="s">
        <v>51</v>
      </c>
      <c r="L25" s="18">
        <f t="shared" si="0"/>
        <v>53</v>
      </c>
      <c r="M25" s="18"/>
    </row>
    <row r="26" spans="1:13">
      <c r="A26" s="18">
        <v>22</v>
      </c>
      <c r="B26" s="21">
        <v>39</v>
      </c>
      <c r="C26" s="2" t="s">
        <v>49</v>
      </c>
      <c r="D26" s="5" t="s">
        <v>45</v>
      </c>
      <c r="E26" s="18">
        <v>8</v>
      </c>
      <c r="F26" s="18">
        <v>11</v>
      </c>
      <c r="G26" s="18">
        <v>17</v>
      </c>
      <c r="H26" s="18">
        <v>7</v>
      </c>
      <c r="I26" s="2" t="s">
        <v>52</v>
      </c>
      <c r="J26" s="18">
        <v>21</v>
      </c>
      <c r="K26" s="2" t="s">
        <v>53</v>
      </c>
      <c r="L26" s="18">
        <f t="shared" si="0"/>
        <v>64</v>
      </c>
      <c r="M26" s="18"/>
    </row>
    <row r="27" spans="1:13">
      <c r="A27" s="18">
        <v>23</v>
      </c>
      <c r="B27" s="21">
        <v>39</v>
      </c>
      <c r="C27" s="2" t="s">
        <v>49</v>
      </c>
      <c r="D27" s="5" t="s">
        <v>46</v>
      </c>
      <c r="E27" s="18">
        <v>9</v>
      </c>
      <c r="F27" s="18">
        <v>17</v>
      </c>
      <c r="G27" s="18">
        <v>19</v>
      </c>
      <c r="H27" s="18">
        <v>15</v>
      </c>
      <c r="I27" s="2" t="s">
        <v>50</v>
      </c>
      <c r="J27" s="18">
        <v>20</v>
      </c>
      <c r="K27" s="2" t="s">
        <v>51</v>
      </c>
      <c r="L27" s="18">
        <f t="shared" si="0"/>
        <v>80</v>
      </c>
      <c r="M27" s="18"/>
    </row>
    <row r="28" spans="1:13">
      <c r="A28" s="18">
        <v>24</v>
      </c>
      <c r="B28" s="21">
        <v>39</v>
      </c>
      <c r="C28" s="2" t="s">
        <v>49</v>
      </c>
      <c r="D28" s="5" t="s">
        <v>47</v>
      </c>
      <c r="E28" s="18">
        <v>8</v>
      </c>
      <c r="F28" s="18"/>
      <c r="G28" s="18">
        <v>17</v>
      </c>
      <c r="H28" s="18"/>
      <c r="I28" s="2"/>
      <c r="J28" s="18"/>
      <c r="K28" s="2"/>
      <c r="L28" s="18"/>
      <c r="M28" s="18">
        <v>25</v>
      </c>
    </row>
    <row r="29" spans="1:13">
      <c r="A29" s="18">
        <v>25</v>
      </c>
      <c r="B29" s="21">
        <v>39</v>
      </c>
      <c r="C29" s="2" t="s">
        <v>49</v>
      </c>
      <c r="D29" s="5" t="s">
        <v>48</v>
      </c>
      <c r="E29" s="18">
        <v>5</v>
      </c>
      <c r="F29" s="18">
        <v>13</v>
      </c>
      <c r="G29" s="18">
        <v>20</v>
      </c>
      <c r="H29" s="18">
        <v>25</v>
      </c>
      <c r="I29" s="2" t="s">
        <v>50</v>
      </c>
      <c r="J29" s="18">
        <v>12</v>
      </c>
      <c r="K29" s="2" t="s">
        <v>59</v>
      </c>
      <c r="L29" s="18">
        <f t="shared" si="0"/>
        <v>75</v>
      </c>
      <c r="M29" s="18"/>
    </row>
    <row r="30" spans="1:13">
      <c r="A30" s="18"/>
      <c r="B30" s="23"/>
      <c r="C30" s="2"/>
      <c r="D30" s="28" t="s">
        <v>63</v>
      </c>
      <c r="E30" s="26">
        <f>AVERAGE(E5:E29)</f>
        <v>7.56</v>
      </c>
      <c r="F30" s="26">
        <f t="shared" ref="F30:L30" si="1">AVERAGE(F5:F29)</f>
        <v>12.434782608695652</v>
      </c>
      <c r="G30" s="26">
        <f t="shared" si="1"/>
        <v>18.239999999999998</v>
      </c>
      <c r="H30" s="26">
        <f t="shared" si="1"/>
        <v>17.869565217391305</v>
      </c>
      <c r="I30" s="18"/>
      <c r="J30" s="26">
        <f t="shared" si="1"/>
        <v>17.521739130434781</v>
      </c>
      <c r="K30" s="18"/>
      <c r="L30" s="26">
        <f t="shared" si="1"/>
        <v>73.608695652173907</v>
      </c>
      <c r="M30" s="18"/>
    </row>
    <row r="31" spans="1:13">
      <c r="I31" s="24" t="s">
        <v>62</v>
      </c>
    </row>
    <row r="32" spans="1:13">
      <c r="I32" t="s">
        <v>50</v>
      </c>
      <c r="J32" s="25">
        <f>AVERAGE(H6:H9,H14,H18,H22:H23,H25,H27,H29,J10,J12,J15)</f>
        <v>19.071428571428573</v>
      </c>
    </row>
    <row r="33" spans="9:10">
      <c r="I33" t="s">
        <v>59</v>
      </c>
      <c r="J33" s="25">
        <f>AVERAGE(H12,J7,J22,J29)</f>
        <v>14</v>
      </c>
    </row>
    <row r="34" spans="9:10">
      <c r="I34" t="s">
        <v>58</v>
      </c>
      <c r="J34" s="25">
        <f>AVERAGE(H21,J5,J16)</f>
        <v>15</v>
      </c>
    </row>
    <row r="35" spans="9:10">
      <c r="I35" t="s">
        <v>57</v>
      </c>
      <c r="J35" s="25">
        <f>AVERAGE(H5,H16:H17,J21)</f>
        <v>18.5</v>
      </c>
    </row>
    <row r="36" spans="9:10">
      <c r="I36" t="s">
        <v>51</v>
      </c>
      <c r="J36" s="25">
        <f>AVERAGE(H10,H15,H20,J6,J8:J9,J14,J17:J18,J23:J25,J27)</f>
        <v>18.23076923076923</v>
      </c>
    </row>
    <row r="37" spans="9:10">
      <c r="I37" t="s">
        <v>54</v>
      </c>
      <c r="J37" s="19">
        <v>34</v>
      </c>
    </row>
    <row r="38" spans="9:10">
      <c r="I38" t="s">
        <v>56</v>
      </c>
      <c r="J38" s="19">
        <v>28</v>
      </c>
    </row>
    <row r="39" spans="9:10">
      <c r="I39" t="s">
        <v>52</v>
      </c>
      <c r="J39" s="25">
        <f>AVERAGE(H24,H26)</f>
        <v>6.5</v>
      </c>
    </row>
    <row r="40" spans="9:10">
      <c r="I40" t="s">
        <v>55</v>
      </c>
      <c r="J40" s="25">
        <v>21</v>
      </c>
    </row>
    <row r="41" spans="9:10">
      <c r="I41" t="s">
        <v>53</v>
      </c>
      <c r="J41" s="25">
        <f>AVERAGE(J11,J26)</f>
        <v>17</v>
      </c>
    </row>
    <row r="42" spans="9:10">
      <c r="I42" t="s">
        <v>60</v>
      </c>
      <c r="J42" s="19">
        <v>5</v>
      </c>
    </row>
  </sheetData>
  <autoFilter ref="A4:M42"/>
  <mergeCells count="13">
    <mergeCell ref="M2:M4"/>
    <mergeCell ref="E3:E4"/>
    <mergeCell ref="F3:F4"/>
    <mergeCell ref="G3:G4"/>
    <mergeCell ref="H3:I3"/>
    <mergeCell ref="J3:K3"/>
    <mergeCell ref="L3:L4"/>
    <mergeCell ref="A1:L1"/>
    <mergeCell ref="A2:A4"/>
    <mergeCell ref="B2:B4"/>
    <mergeCell ref="C2:C4"/>
    <mergeCell ref="D2:D4"/>
    <mergeCell ref="E2:L2"/>
  </mergeCells>
  <pageMargins left="0" right="0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ведомость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PC-11</cp:lastModifiedBy>
  <cp:lastPrinted>2020-01-20T04:45:24Z</cp:lastPrinted>
  <dcterms:created xsi:type="dcterms:W3CDTF">2019-06-28T03:27:54Z</dcterms:created>
  <dcterms:modified xsi:type="dcterms:W3CDTF">2020-01-20T14:13:52Z</dcterms:modified>
</cp:coreProperties>
</file>