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среднее апрель" sheetId="1" r:id="rId1"/>
  </sheets>
  <calcPr calcId="124519"/>
</workbook>
</file>

<file path=xl/calcChain.xml><?xml version="1.0" encoding="utf-8"?>
<calcChain xmlns="http://schemas.openxmlformats.org/spreadsheetml/2006/main">
  <c r="E38" i="1"/>
  <c r="E37"/>
  <c r="E36"/>
  <c r="E35"/>
  <c r="E34"/>
  <c r="D32"/>
  <c r="C32"/>
  <c r="E30"/>
  <c r="E32" s="1"/>
  <c r="E29"/>
  <c r="D29"/>
  <c r="C29"/>
  <c r="E26"/>
  <c r="C26"/>
  <c r="E24"/>
  <c r="D23"/>
  <c r="C23"/>
  <c r="E22"/>
  <c r="E21"/>
  <c r="E23" s="1"/>
  <c r="E19"/>
  <c r="C19"/>
  <c r="E17"/>
  <c r="D17"/>
  <c r="C17"/>
  <c r="E16"/>
  <c r="D16"/>
  <c r="C16"/>
</calcChain>
</file>

<file path=xl/sharedStrings.xml><?xml version="1.0" encoding="utf-8"?>
<sst xmlns="http://schemas.openxmlformats.org/spreadsheetml/2006/main" count="58" uniqueCount="34">
  <si>
    <t>Основные показатели финансовой деятельности организации образования</t>
  </si>
  <si>
    <t>по состоянию на "30" март  2020г.</t>
  </si>
  <si>
    <t>ГУ "Учебно-производственный комбинат №2  города Павлодар"</t>
  </si>
  <si>
    <t>(наименование организации образования)</t>
  </si>
  <si>
    <t>Периодичность: ежеквартально</t>
  </si>
  <si>
    <t xml:space="preserve">Среднее образование </t>
  </si>
  <si>
    <t>ед. изм.</t>
  </si>
  <si>
    <t>2020 год</t>
  </si>
  <si>
    <t>годовой план</t>
  </si>
  <si>
    <t>план на период</t>
  </si>
  <si>
    <t>Расход</t>
  </si>
  <si>
    <t>1. Среднегодовой контингент обучающиеся</t>
  </si>
  <si>
    <t>чел.</t>
  </si>
  <si>
    <t>средний расход на 1-го обучающегося</t>
  </si>
  <si>
    <t>тыс. тенге</t>
  </si>
  <si>
    <t>2. Всего расходы, тыс.тенге</t>
  </si>
  <si>
    <t>в том числе:</t>
  </si>
  <si>
    <t>3. Фонд заработной платы</t>
  </si>
  <si>
    <t>из них:</t>
  </si>
  <si>
    <t>3.1. Адмиистративный персонал</t>
  </si>
  <si>
    <t>штатная численность</t>
  </si>
  <si>
    <t>единиц</t>
  </si>
  <si>
    <t>среднемесячная заработная плата 1 ед.</t>
  </si>
  <si>
    <t>тенге</t>
  </si>
  <si>
    <t>3.2. Основной пересонал - учителя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</si>
  <si>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</si>
  <si>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3.4. Вспомогательный и технический персонал</t>
  </si>
  <si>
    <t>3.5. Компенсационные выплаты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</si>
  <si>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</si>
  <si>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</si>
  <si>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</si>
  <si>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</si>
  <si>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(питание малообеспеченных учащихся и сирот, командировки, прочие услуги и работы )</t>
    </r>
  </si>
  <si>
    <t>Директор:                                   Базько И.В.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</si>
</sst>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6"/>
      <color rgb="FFFF0000"/>
      <name val="Arial Narrow"/>
      <family val="2"/>
      <charset val="204"/>
    </font>
    <font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/>
    <xf numFmtId="0" fontId="5" fillId="0" borderId="3" xfId="0" applyFont="1" applyBorder="1" applyAlignment="1">
      <alignment horizontal="center" vertical="center" wrapText="1"/>
    </xf>
    <xf numFmtId="0" fontId="2" fillId="0" borderId="3" xfId="0" applyFont="1" applyBorder="1"/>
    <xf numFmtId="0" fontId="7" fillId="0" borderId="3" xfId="0" applyFont="1" applyBorder="1"/>
    <xf numFmtId="2" fontId="2" fillId="0" borderId="3" xfId="0" applyNumberFormat="1" applyFont="1" applyBorder="1"/>
    <xf numFmtId="2" fontId="2" fillId="0" borderId="0" xfId="0" applyNumberFormat="1" applyFont="1"/>
    <xf numFmtId="0" fontId="4" fillId="0" borderId="3" xfId="0" applyFont="1" applyBorder="1"/>
    <xf numFmtId="0" fontId="5" fillId="0" borderId="3" xfId="0" applyFont="1" applyBorder="1"/>
    <xf numFmtId="1" fontId="2" fillId="0" borderId="3" xfId="0" applyNumberFormat="1" applyFont="1" applyBorder="1"/>
    <xf numFmtId="1" fontId="2" fillId="0" borderId="0" xfId="0" applyNumberFormat="1" applyFont="1"/>
    <xf numFmtId="0" fontId="5" fillId="0" borderId="3" xfId="0" applyFont="1" applyBorder="1" applyAlignment="1">
      <alignment horizontal="center" vertical="center"/>
    </xf>
    <xf numFmtId="0" fontId="2" fillId="2" borderId="3" xfId="0" applyFont="1" applyFill="1" applyBorder="1"/>
    <xf numFmtId="0" fontId="2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4"/>
  <sheetViews>
    <sheetView tabSelected="1" topLeftCell="A33" workbookViewId="0">
      <selection activeCell="A41" sqref="A41:A44"/>
    </sheetView>
  </sheetViews>
  <sheetFormatPr defaultColWidth="9.140625" defaultRowHeight="20.25"/>
  <cols>
    <col min="1" max="1" width="69.42578125" style="2" customWidth="1"/>
    <col min="2" max="2" width="9.140625" style="5"/>
    <col min="3" max="3" width="13.42578125" style="2" customWidth="1"/>
    <col min="4" max="4" width="16" style="2" customWidth="1"/>
    <col min="5" max="5" width="14.28515625" style="2" customWidth="1"/>
    <col min="6" max="7" width="12" style="2" customWidth="1"/>
    <col min="8" max="16384" width="9.140625" style="2"/>
  </cols>
  <sheetData>
    <row r="1" spans="1:6">
      <c r="A1" s="1"/>
      <c r="B1" s="1"/>
      <c r="C1" s="1"/>
      <c r="D1" s="1"/>
      <c r="E1" s="1"/>
      <c r="F1" s="1"/>
    </row>
    <row r="2" spans="1:6">
      <c r="A2" s="1"/>
      <c r="B2" s="1"/>
      <c r="C2" s="1"/>
      <c r="D2" s="1"/>
      <c r="E2" s="1"/>
      <c r="F2" s="1"/>
    </row>
    <row r="3" spans="1:6">
      <c r="A3" s="1"/>
      <c r="B3" s="1"/>
      <c r="C3" s="1"/>
      <c r="D3" s="1"/>
      <c r="E3" s="1"/>
      <c r="F3" s="1"/>
    </row>
    <row r="4" spans="1:6">
      <c r="A4" s="1"/>
      <c r="B4" s="1"/>
      <c r="C4" s="1"/>
      <c r="D4" s="1"/>
      <c r="E4" s="1"/>
      <c r="F4" s="1"/>
    </row>
    <row r="5" spans="1:6">
      <c r="A5" s="3" t="s">
        <v>0</v>
      </c>
      <c r="B5" s="3"/>
      <c r="C5" s="3"/>
      <c r="D5" s="3"/>
      <c r="E5" s="3"/>
    </row>
    <row r="6" spans="1:6">
      <c r="A6" s="3" t="s">
        <v>1</v>
      </c>
      <c r="B6" s="3"/>
      <c r="C6" s="3"/>
      <c r="D6" s="3"/>
      <c r="E6" s="3"/>
    </row>
    <row r="7" spans="1:6">
      <c r="A7" s="4"/>
    </row>
    <row r="8" spans="1:6">
      <c r="A8" s="6" t="s">
        <v>2</v>
      </c>
      <c r="B8" s="6"/>
      <c r="C8" s="6"/>
      <c r="D8" s="6"/>
      <c r="E8" s="6"/>
    </row>
    <row r="9" spans="1:6" ht="15.75" customHeight="1">
      <c r="A9" s="7" t="s">
        <v>3</v>
      </c>
      <c r="B9" s="7"/>
      <c r="C9" s="7"/>
      <c r="D9" s="7"/>
      <c r="E9" s="7"/>
    </row>
    <row r="10" spans="1:6">
      <c r="A10" s="8"/>
    </row>
    <row r="11" spans="1:6">
      <c r="A11" s="9" t="s">
        <v>4</v>
      </c>
    </row>
    <row r="12" spans="1:6">
      <c r="A12" s="4"/>
    </row>
    <row r="13" spans="1:6">
      <c r="A13" s="10" t="s">
        <v>5</v>
      </c>
      <c r="B13" s="11" t="s">
        <v>6</v>
      </c>
      <c r="C13" s="10" t="s">
        <v>7</v>
      </c>
      <c r="D13" s="10"/>
      <c r="E13" s="10"/>
    </row>
    <row r="14" spans="1:6" ht="40.5">
      <c r="A14" s="10"/>
      <c r="B14" s="11"/>
      <c r="C14" s="12" t="s">
        <v>8</v>
      </c>
      <c r="D14" s="12" t="s">
        <v>9</v>
      </c>
      <c r="E14" s="13" t="s">
        <v>10</v>
      </c>
    </row>
    <row r="15" spans="1:6">
      <c r="A15" s="14" t="s">
        <v>11</v>
      </c>
      <c r="B15" s="15" t="s">
        <v>12</v>
      </c>
      <c r="C15" s="16">
        <v>2666</v>
      </c>
      <c r="D15" s="16">
        <v>2666</v>
      </c>
      <c r="E15" s="16">
        <v>2666</v>
      </c>
    </row>
    <row r="16" spans="1:6" ht="25.5">
      <c r="A16" s="17" t="s">
        <v>13</v>
      </c>
      <c r="B16" s="15" t="s">
        <v>14</v>
      </c>
      <c r="C16" s="18">
        <f>C17/C15</f>
        <v>54.229932483120777</v>
      </c>
      <c r="D16" s="18">
        <f t="shared" ref="D16:E16" si="0">D17/D15</f>
        <v>7.3679669917479371</v>
      </c>
      <c r="E16" s="18">
        <f t="shared" si="0"/>
        <v>7.3679669917479371</v>
      </c>
    </row>
    <row r="17" spans="1:7" ht="25.5">
      <c r="A17" s="14" t="s">
        <v>15</v>
      </c>
      <c r="B17" s="15" t="s">
        <v>14</v>
      </c>
      <c r="C17" s="18">
        <f>C19+C34+C35+C36+C38+C39+C37+C33</f>
        <v>144577</v>
      </c>
      <c r="D17" s="18">
        <f t="shared" ref="D17:E17" si="1">D19+D34+D35+D36+D38+D39+D37+D33</f>
        <v>19643</v>
      </c>
      <c r="E17" s="18">
        <f t="shared" si="1"/>
        <v>19643</v>
      </c>
      <c r="G17" s="19"/>
    </row>
    <row r="18" spans="1:7">
      <c r="A18" s="20" t="s">
        <v>16</v>
      </c>
      <c r="B18" s="21"/>
      <c r="C18" s="16"/>
      <c r="D18" s="16"/>
      <c r="E18" s="16"/>
    </row>
    <row r="19" spans="1:7" ht="25.5">
      <c r="A19" s="14" t="s">
        <v>17</v>
      </c>
      <c r="B19" s="15" t="s">
        <v>14</v>
      </c>
      <c r="C19" s="16">
        <f>58500-77</f>
        <v>58423</v>
      </c>
      <c r="D19" s="22">
        <v>14214</v>
      </c>
      <c r="E19" s="22">
        <f>D19</f>
        <v>14214</v>
      </c>
      <c r="G19" s="23"/>
    </row>
    <row r="20" spans="1:7">
      <c r="A20" s="20" t="s">
        <v>18</v>
      </c>
      <c r="B20" s="21"/>
      <c r="C20" s="16"/>
      <c r="D20" s="16"/>
      <c r="E20" s="16"/>
    </row>
    <row r="21" spans="1:7" ht="25.5">
      <c r="A21" s="16" t="s">
        <v>19</v>
      </c>
      <c r="B21" s="15" t="s">
        <v>14</v>
      </c>
      <c r="C21" s="16">
        <v>9203</v>
      </c>
      <c r="D21" s="16">
        <v>2209</v>
      </c>
      <c r="E21" s="22">
        <f t="shared" ref="E21:E39" si="2">D21</f>
        <v>2209</v>
      </c>
    </row>
    <row r="22" spans="1:7">
      <c r="A22" s="17" t="s">
        <v>20</v>
      </c>
      <c r="B22" s="24" t="s">
        <v>21</v>
      </c>
      <c r="C22" s="25">
        <v>7</v>
      </c>
      <c r="D22" s="16">
        <v>7</v>
      </c>
      <c r="E22" s="22">
        <f t="shared" si="2"/>
        <v>7</v>
      </c>
    </row>
    <row r="23" spans="1:7" ht="21.95" customHeight="1">
      <c r="A23" s="17" t="s">
        <v>22</v>
      </c>
      <c r="B23" s="15" t="s">
        <v>23</v>
      </c>
      <c r="C23" s="25">
        <f>C21/C22*1000/12</f>
        <v>109559.5238095238</v>
      </c>
      <c r="D23" s="25">
        <f>D21/D22*1000/3</f>
        <v>105190.4761904762</v>
      </c>
      <c r="E23" s="25">
        <f t="shared" ref="E23" si="3">E21/E22</f>
        <v>315.57142857142856</v>
      </c>
    </row>
    <row r="24" spans="1:7" ht="25.5">
      <c r="A24" s="16" t="s">
        <v>24</v>
      </c>
      <c r="B24" s="15" t="s">
        <v>14</v>
      </c>
      <c r="C24" s="25">
        <v>15660</v>
      </c>
      <c r="D24" s="16">
        <v>3915</v>
      </c>
      <c r="E24" s="22">
        <f t="shared" si="2"/>
        <v>3915</v>
      </c>
    </row>
    <row r="25" spans="1:7">
      <c r="A25" s="17" t="s">
        <v>20</v>
      </c>
      <c r="B25" s="24" t="s">
        <v>21</v>
      </c>
      <c r="C25" s="25">
        <v>12.5</v>
      </c>
      <c r="D25" s="16">
        <v>12.5</v>
      </c>
      <c r="E25" s="16">
        <v>12.5</v>
      </c>
    </row>
    <row r="26" spans="1:7" ht="21.95" customHeight="1">
      <c r="A26" s="17" t="s">
        <v>22</v>
      </c>
      <c r="B26" s="15" t="s">
        <v>23</v>
      </c>
      <c r="C26" s="25">
        <f>C24/C25*1000/12</f>
        <v>104400</v>
      </c>
      <c r="D26" s="16">
        <v>119910</v>
      </c>
      <c r="E26" s="22">
        <f t="shared" si="2"/>
        <v>119910</v>
      </c>
    </row>
    <row r="27" spans="1:7" ht="39">
      <c r="A27" s="26" t="s">
        <v>25</v>
      </c>
      <c r="B27" s="15" t="s">
        <v>14</v>
      </c>
      <c r="C27" s="25">
        <v>18360</v>
      </c>
      <c r="D27" s="25">
        <v>4590</v>
      </c>
      <c r="E27" s="25">
        <v>14432</v>
      </c>
    </row>
    <row r="28" spans="1:7">
      <c r="A28" s="17" t="s">
        <v>20</v>
      </c>
      <c r="B28" s="24" t="s">
        <v>21</v>
      </c>
      <c r="C28" s="25">
        <v>18</v>
      </c>
      <c r="D28" s="16">
        <v>18</v>
      </c>
      <c r="E28" s="16">
        <v>18</v>
      </c>
    </row>
    <row r="29" spans="1:7" ht="21.95" customHeight="1">
      <c r="A29" s="17" t="s">
        <v>22</v>
      </c>
      <c r="B29" s="15" t="s">
        <v>23</v>
      </c>
      <c r="C29" s="25">
        <f>C27/C28*1000/12</f>
        <v>85000</v>
      </c>
      <c r="D29" s="25">
        <f>D27/D28*1000/3</f>
        <v>85000</v>
      </c>
      <c r="E29" s="25">
        <f t="shared" ref="E29" si="4">E27/E28*1000</f>
        <v>801777.77777777787</v>
      </c>
    </row>
    <row r="30" spans="1:7" ht="25.5">
      <c r="A30" s="16" t="s">
        <v>26</v>
      </c>
      <c r="B30" s="15" t="s">
        <v>14</v>
      </c>
      <c r="C30" s="25">
        <v>15200</v>
      </c>
      <c r="D30" s="16">
        <v>3500</v>
      </c>
      <c r="E30" s="22">
        <f t="shared" si="2"/>
        <v>3500</v>
      </c>
    </row>
    <row r="31" spans="1:7">
      <c r="A31" s="17" t="s">
        <v>20</v>
      </c>
      <c r="B31" s="24" t="s">
        <v>21</v>
      </c>
      <c r="C31" s="25">
        <v>18</v>
      </c>
      <c r="D31" s="16">
        <v>18</v>
      </c>
      <c r="E31" s="16">
        <v>18</v>
      </c>
    </row>
    <row r="32" spans="1:7" ht="21.95" customHeight="1">
      <c r="A32" s="17" t="s">
        <v>22</v>
      </c>
      <c r="B32" s="15" t="s">
        <v>23</v>
      </c>
      <c r="C32" s="25">
        <f>C30/C31*1000/12</f>
        <v>70370.37037037038</v>
      </c>
      <c r="D32" s="25">
        <f>D30/D31*1000/3</f>
        <v>64814.814814814825</v>
      </c>
      <c r="E32" s="25">
        <f>E30/E31*1000/3</f>
        <v>64814.814814814825</v>
      </c>
    </row>
    <row r="33" spans="1:5" ht="21.95" customHeight="1">
      <c r="A33" s="17" t="s">
        <v>27</v>
      </c>
      <c r="B33" s="15" t="s">
        <v>23</v>
      </c>
      <c r="C33" s="25">
        <v>3385</v>
      </c>
      <c r="D33" s="16">
        <v>152</v>
      </c>
      <c r="E33" s="16">
        <v>152</v>
      </c>
    </row>
    <row r="34" spans="1:5" ht="25.5">
      <c r="A34" s="14" t="s">
        <v>28</v>
      </c>
      <c r="B34" s="15" t="s">
        <v>14</v>
      </c>
      <c r="C34" s="25">
        <v>6297</v>
      </c>
      <c r="D34" s="16">
        <v>1494</v>
      </c>
      <c r="E34" s="22">
        <f t="shared" si="2"/>
        <v>1494</v>
      </c>
    </row>
    <row r="35" spans="1:5" ht="36.75">
      <c r="A35" s="27" t="s">
        <v>29</v>
      </c>
      <c r="B35" s="15" t="s">
        <v>14</v>
      </c>
      <c r="C35" s="25">
        <v>3980</v>
      </c>
      <c r="D35" s="16">
        <v>1642</v>
      </c>
      <c r="E35" s="22">
        <f t="shared" si="2"/>
        <v>1642</v>
      </c>
    </row>
    <row r="36" spans="1:5" ht="25.5">
      <c r="A36" s="27" t="s">
        <v>30</v>
      </c>
      <c r="B36" s="15" t="s">
        <v>14</v>
      </c>
      <c r="C36" s="25">
        <v>2936</v>
      </c>
      <c r="D36" s="16">
        <v>1338</v>
      </c>
      <c r="E36" s="22">
        <f t="shared" si="2"/>
        <v>1338</v>
      </c>
    </row>
    <row r="37" spans="1:5" ht="36.75">
      <c r="A37" s="27" t="s">
        <v>31</v>
      </c>
      <c r="B37" s="15" t="s">
        <v>14</v>
      </c>
      <c r="C37" s="25">
        <v>67871</v>
      </c>
      <c r="D37" s="16">
        <v>0</v>
      </c>
      <c r="E37" s="22">
        <f t="shared" si="2"/>
        <v>0</v>
      </c>
    </row>
    <row r="38" spans="1:5" ht="51" customHeight="1">
      <c r="A38" s="27" t="s">
        <v>32</v>
      </c>
      <c r="B38" s="15" t="s">
        <v>14</v>
      </c>
      <c r="C38" s="16">
        <v>1685</v>
      </c>
      <c r="D38" s="16">
        <v>803</v>
      </c>
      <c r="E38" s="22">
        <f t="shared" si="2"/>
        <v>803</v>
      </c>
    </row>
    <row r="39" spans="1:5">
      <c r="A39" s="16"/>
      <c r="B39" s="15"/>
      <c r="C39" s="16"/>
      <c r="D39" s="16"/>
      <c r="E39" s="16"/>
    </row>
    <row r="40" spans="1:5">
      <c r="A40" s="16"/>
      <c r="B40" s="15"/>
      <c r="C40" s="16"/>
      <c r="D40" s="16"/>
      <c r="E40" s="16"/>
    </row>
    <row r="44" spans="1:5">
      <c r="A44" s="28" t="s">
        <v>33</v>
      </c>
    </row>
  </sheetData>
  <mergeCells count="8">
    <mergeCell ref="A1:F4"/>
    <mergeCell ref="A5:E5"/>
    <mergeCell ref="A6:E6"/>
    <mergeCell ref="A8:E8"/>
    <mergeCell ref="A9:E9"/>
    <mergeCell ref="A13:A14"/>
    <mergeCell ref="B13:B14"/>
    <mergeCell ref="C13:E13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среднее апрель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Дастан</dc:creator>
  <cp:lastModifiedBy>Дастан</cp:lastModifiedBy>
  <dcterms:created xsi:type="dcterms:W3CDTF">2020-06-01T13:45:21Z</dcterms:created>
  <dcterms:modified xsi:type="dcterms:W3CDTF">2020-06-01T13:46:04Z</dcterms:modified>
</cp:coreProperties>
</file>