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80" windowWidth="15600" windowHeight="9948"/>
  </bookViews>
  <sheets>
    <sheet name="дошкольное  2021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8" l="1"/>
  <c r="D65" i="8"/>
  <c r="C65" i="8"/>
  <c r="E61" i="8"/>
  <c r="D61" i="8"/>
  <c r="C61" i="8"/>
  <c r="E58" i="8"/>
  <c r="D58" i="8"/>
  <c r="C58" i="8"/>
  <c r="E54" i="8"/>
  <c r="E52" i="8" s="1"/>
  <c r="E51" i="8" s="1"/>
  <c r="D54" i="8"/>
  <c r="C54" i="8"/>
  <c r="C52" i="8" s="1"/>
  <c r="C51" i="8" s="1"/>
  <c r="E30" i="8"/>
  <c r="E26" i="8"/>
  <c r="E25" i="8"/>
  <c r="E22" i="8"/>
  <c r="E19" i="8"/>
  <c r="D26" i="8"/>
  <c r="D25" i="8"/>
  <c r="D22" i="8"/>
  <c r="D19" i="8"/>
  <c r="D15" i="8"/>
  <c r="D13" i="8" s="1"/>
  <c r="D12" i="8" s="1"/>
  <c r="C25" i="8"/>
  <c r="C22" i="8"/>
  <c r="C19" i="8"/>
  <c r="C30" i="8"/>
  <c r="C26" i="8"/>
  <c r="E15" i="8"/>
  <c r="D52" i="8" l="1"/>
  <c r="D51" i="8" s="1"/>
  <c r="E13" i="8"/>
  <c r="E12" i="8" s="1"/>
  <c r="C15" i="8"/>
  <c r="C13" i="8" s="1"/>
  <c r="C12" i="8" s="1"/>
</calcChain>
</file>

<file path=xl/sharedStrings.xml><?xml version="1.0" encoding="utf-8"?>
<sst xmlns="http://schemas.openxmlformats.org/spreadsheetml/2006/main" count="104" uniqueCount="35">
  <si>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</si>
  <si>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</si>
  <si>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</si>
  <si>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</si>
  <si>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</si>
  <si>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</si>
  <si>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</si>
  <si>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</si>
  <si>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</si>
  <si>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</si>
  <si>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</si>
  <si>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</si>
  <si>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</si>
  <si>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</si>
  <si>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</si>
  <si>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</si>
  <si>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</si>
  <si>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</si>
  <si>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</si>
  <si>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</si>
  <si>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</si>
  <si>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</si>
  <si>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</si>
  <si>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</si>
  <si>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</si>
  <si>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</si>
  <si>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</si>
  <si>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ГККП "Ясли-сад №116 г.Павлодара"</t>
  </si>
  <si>
    <t>Руководитель</t>
  </si>
  <si>
    <t>Бухгалтер</t>
  </si>
  <si>
    <t>Алексейцева Г.Ю.</t>
  </si>
  <si>
    <t>Алишева И.А.</t>
  </si>
  <si>
    <t>по состоянию на "_01_"_июля  2021_г.</t>
  </si>
  <si>
    <t>2021 год</t>
  </si>
  <si>
    <t>Периодичность: ежегодно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</si>
</sst>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2" fontId="2" fillId="0" borderId="2" xfId="0" applyNumberFormat="1" applyFont="1" applyBorder="1"/>
    <xf numFmtId="1" fontId="2" fillId="0" borderId="2" xfId="0" applyNumberFormat="1" applyFont="1" applyBorder="1"/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A80" sqref="A80:XFD194"/>
    </sheetView>
  </sheetViews>
  <sheetFormatPr defaultColWidth="9.109375" defaultRowHeight="20.399999999999999" x14ac:dyDescent="0.35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 x14ac:dyDescent="0.35">
      <c r="A1" s="20" t="s">
        <v>19</v>
      </c>
      <c r="B1" s="20"/>
      <c r="C1" s="20"/>
      <c r="D1" s="20"/>
      <c r="E1" s="20"/>
    </row>
    <row r="2" spans="1:5" x14ac:dyDescent="0.35">
      <c r="A2" s="20" t="s">
        <v>32</v>
      </c>
      <c r="B2" s="20"/>
      <c r="C2" s="20"/>
      <c r="D2" s="20"/>
      <c r="E2" s="20"/>
    </row>
    <row r="3" spans="1:5" x14ac:dyDescent="0.35">
      <c r="A3" s="1"/>
    </row>
    <row r="4" spans="1:5" x14ac:dyDescent="0.35">
      <c r="A4" s="21" t="s">
        <v>27</v>
      </c>
      <c r="B4" s="21"/>
      <c r="C4" s="21"/>
      <c r="D4" s="21"/>
      <c r="E4" s="21"/>
    </row>
    <row r="5" spans="1:5" ht="15.75" customHeight="1" x14ac:dyDescent="0.35">
      <c r="A5" s="24" t="s">
        <v>20</v>
      </c>
      <c r="B5" s="24"/>
      <c r="C5" s="24"/>
      <c r="D5" s="24"/>
      <c r="E5" s="24"/>
    </row>
    <row r="6" spans="1:5" x14ac:dyDescent="0.35">
      <c r="A6" s="4"/>
    </row>
    <row r="7" spans="1:5" x14ac:dyDescent="0.35">
      <c r="A7" s="13" t="s">
        <v>34</v>
      </c>
    </row>
    <row r="8" spans="1:5" x14ac:dyDescent="0.35">
      <c r="A8" s="19">
        <v>261202015159</v>
      </c>
    </row>
    <row r="9" spans="1:5" x14ac:dyDescent="0.35">
      <c r="A9" s="22" t="s">
        <v>0</v>
      </c>
      <c r="B9" s="23" t="s">
        <v>21</v>
      </c>
      <c r="C9" s="22" t="s">
        <v>33</v>
      </c>
      <c r="D9" s="22"/>
      <c r="E9" s="22"/>
    </row>
    <row r="10" spans="1:5" ht="40.799999999999997" x14ac:dyDescent="0.35">
      <c r="A10" s="22"/>
      <c r="B10" s="23"/>
      <c r="C10" s="18" t="s">
        <v>22</v>
      </c>
      <c r="D10" s="18" t="s">
        <v>23</v>
      </c>
      <c r="E10" s="17" t="s">
        <v>18</v>
      </c>
    </row>
    <row r="11" spans="1:5" x14ac:dyDescent="0.35">
      <c r="A11" s="5" t="s">
        <v>17</v>
      </c>
      <c r="B11" s="6" t="s">
        <v>11</v>
      </c>
      <c r="C11" s="7">
        <v>300</v>
      </c>
      <c r="D11" s="7">
        <v>310</v>
      </c>
      <c r="E11" s="7">
        <v>316</v>
      </c>
    </row>
    <row r="12" spans="1:5" ht="27.6" x14ac:dyDescent="0.35">
      <c r="A12" s="10" t="s">
        <v>24</v>
      </c>
      <c r="B12" s="6" t="s">
        <v>3</v>
      </c>
      <c r="C12" s="14">
        <f>C13/12/C11</f>
        <v>26.809722222222224</v>
      </c>
      <c r="D12" s="14">
        <f>D13/3/D11</f>
        <v>51.310752688172045</v>
      </c>
      <c r="E12" s="14">
        <f>E13/3/E11</f>
        <v>49.944092827004219</v>
      </c>
    </row>
    <row r="13" spans="1:5" ht="27.6" x14ac:dyDescent="0.35">
      <c r="A13" s="5" t="s">
        <v>12</v>
      </c>
      <c r="B13" s="6" t="s">
        <v>3</v>
      </c>
      <c r="C13" s="7">
        <f t="shared" ref="C13:E13" si="0">C15+C26+C27+C30</f>
        <v>96515</v>
      </c>
      <c r="D13" s="7">
        <f t="shared" si="0"/>
        <v>47719</v>
      </c>
      <c r="E13" s="7">
        <f t="shared" si="0"/>
        <v>47347</v>
      </c>
    </row>
    <row r="14" spans="1:5" x14ac:dyDescent="0.35">
      <c r="A14" s="8" t="s">
        <v>1</v>
      </c>
      <c r="B14" s="9"/>
      <c r="C14" s="7"/>
      <c r="D14" s="7"/>
      <c r="E14" s="7"/>
    </row>
    <row r="15" spans="1:5" ht="27.6" x14ac:dyDescent="0.35">
      <c r="A15" s="5" t="s">
        <v>13</v>
      </c>
      <c r="B15" s="6" t="s">
        <v>3</v>
      </c>
      <c r="C15" s="7">
        <f>C17+C20+C23</f>
        <v>75041</v>
      </c>
      <c r="D15" s="7">
        <f>D17+D20+D23</f>
        <v>36977</v>
      </c>
      <c r="E15" s="7">
        <f>E17+E20+E23</f>
        <v>34227</v>
      </c>
    </row>
    <row r="16" spans="1:5" x14ac:dyDescent="0.35">
      <c r="A16" s="8" t="s">
        <v>2</v>
      </c>
      <c r="B16" s="9"/>
      <c r="C16" s="7"/>
      <c r="D16" s="7"/>
      <c r="E16" s="7"/>
    </row>
    <row r="17" spans="1:5" ht="27.6" x14ac:dyDescent="0.35">
      <c r="A17" s="7" t="s">
        <v>14</v>
      </c>
      <c r="B17" s="6" t="s">
        <v>3</v>
      </c>
      <c r="C17" s="7">
        <v>5412</v>
      </c>
      <c r="D17" s="7">
        <v>2251</v>
      </c>
      <c r="E17" s="7">
        <v>1423</v>
      </c>
    </row>
    <row r="18" spans="1:5" x14ac:dyDescent="0.35">
      <c r="A18" s="10" t="s">
        <v>5</v>
      </c>
      <c r="B18" s="11" t="s">
        <v>4</v>
      </c>
      <c r="C18" s="7">
        <v>2.5</v>
      </c>
      <c r="D18" s="7">
        <v>2.5</v>
      </c>
      <c r="E18" s="7">
        <v>2.5</v>
      </c>
    </row>
    <row r="19" spans="1:5" ht="21.9" customHeight="1" x14ac:dyDescent="0.35">
      <c r="A19" s="10" t="s">
        <v>25</v>
      </c>
      <c r="B19" s="6" t="s">
        <v>26</v>
      </c>
      <c r="C19" s="7">
        <f>C17/12/C18*1000</f>
        <v>180400</v>
      </c>
      <c r="D19" s="7">
        <f>D17/6/D18*1000</f>
        <v>150066.66666666666</v>
      </c>
      <c r="E19" s="7">
        <f>E17/6/E18*1000</f>
        <v>94866.666666666657</v>
      </c>
    </row>
    <row r="20" spans="1:5" ht="27.6" x14ac:dyDescent="0.35">
      <c r="A20" s="7" t="s">
        <v>16</v>
      </c>
      <c r="B20" s="6" t="s">
        <v>3</v>
      </c>
      <c r="C20" s="7">
        <v>27651</v>
      </c>
      <c r="D20" s="7">
        <v>13826</v>
      </c>
      <c r="E20" s="7">
        <v>12264</v>
      </c>
    </row>
    <row r="21" spans="1:5" x14ac:dyDescent="0.35">
      <c r="A21" s="10" t="s">
        <v>5</v>
      </c>
      <c r="B21" s="11" t="s">
        <v>4</v>
      </c>
      <c r="C21" s="7">
        <v>27.5</v>
      </c>
      <c r="D21" s="7">
        <v>27.5</v>
      </c>
      <c r="E21" s="7">
        <v>26.5</v>
      </c>
    </row>
    <row r="22" spans="1:5" ht="21.9" customHeight="1" x14ac:dyDescent="0.35">
      <c r="A22" s="10"/>
      <c r="B22" s="6" t="s">
        <v>26</v>
      </c>
      <c r="C22" s="15">
        <f>C20/12/C21*1000</f>
        <v>83790.909090909103</v>
      </c>
      <c r="D22" s="15">
        <f>D20/6/D21*1000</f>
        <v>83793.939393939392</v>
      </c>
      <c r="E22" s="7">
        <f>E20/6/E21*1000</f>
        <v>77132.075471698117</v>
      </c>
    </row>
    <row r="23" spans="1:5" ht="27.6" x14ac:dyDescent="0.35">
      <c r="A23" s="7" t="s">
        <v>15</v>
      </c>
      <c r="B23" s="6" t="s">
        <v>3</v>
      </c>
      <c r="C23" s="7">
        <v>41978</v>
      </c>
      <c r="D23" s="7">
        <v>20900</v>
      </c>
      <c r="E23" s="7">
        <v>20540</v>
      </c>
    </row>
    <row r="24" spans="1:5" x14ac:dyDescent="0.35">
      <c r="A24" s="10" t="s">
        <v>5</v>
      </c>
      <c r="B24" s="11" t="s">
        <v>4</v>
      </c>
      <c r="C24" s="7">
        <v>50.32</v>
      </c>
      <c r="D24" s="7">
        <v>50.32</v>
      </c>
      <c r="E24" s="7">
        <v>50.32</v>
      </c>
    </row>
    <row r="25" spans="1:5" ht="21.9" customHeight="1" x14ac:dyDescent="0.35">
      <c r="A25" s="10" t="s">
        <v>25</v>
      </c>
      <c r="B25" s="6" t="s">
        <v>26</v>
      </c>
      <c r="C25" s="15">
        <f>C23/12/C24*1000</f>
        <v>69518.415474297828</v>
      </c>
      <c r="D25" s="15">
        <f>D23/6/D24*1000</f>
        <v>69223.635400105995</v>
      </c>
      <c r="E25" s="15">
        <f>E23/6/E24*1000</f>
        <v>68031.266560678327</v>
      </c>
    </row>
    <row r="26" spans="1:5" ht="27.6" x14ac:dyDescent="0.35">
      <c r="A26" s="5" t="s">
        <v>6</v>
      </c>
      <c r="B26" s="6" t="s">
        <v>3</v>
      </c>
      <c r="C26" s="7">
        <f>3818+2227+1414+2339</f>
        <v>9798</v>
      </c>
      <c r="D26" s="7">
        <f>2263+1288+831</f>
        <v>4382</v>
      </c>
      <c r="E26" s="7">
        <f>1506+1052+612</f>
        <v>3170</v>
      </c>
    </row>
    <row r="27" spans="1:5" ht="36.6" x14ac:dyDescent="0.35">
      <c r="A27" s="12" t="s">
        <v>7</v>
      </c>
      <c r="B27" s="6" t="s">
        <v>3</v>
      </c>
      <c r="C27" s="7">
        <v>6650</v>
      </c>
      <c r="D27" s="7">
        <v>5238</v>
      </c>
      <c r="E27" s="7">
        <v>7430</v>
      </c>
    </row>
    <row r="28" spans="1:5" ht="27.6" x14ac:dyDescent="0.35">
      <c r="A28" s="12" t="s">
        <v>8</v>
      </c>
      <c r="B28" s="6" t="s">
        <v>3</v>
      </c>
      <c r="C28" s="7"/>
      <c r="D28" s="7"/>
      <c r="E28" s="7"/>
    </row>
    <row r="29" spans="1:5" ht="36.6" x14ac:dyDescent="0.35">
      <c r="A29" s="12" t="s">
        <v>9</v>
      </c>
      <c r="B29" s="6" t="s">
        <v>3</v>
      </c>
      <c r="C29" s="7"/>
      <c r="D29" s="7"/>
      <c r="E29" s="7"/>
    </row>
    <row r="30" spans="1:5" ht="38.25" customHeight="1" x14ac:dyDescent="0.35">
      <c r="A30" s="12" t="s">
        <v>10</v>
      </c>
      <c r="B30" s="6" t="s">
        <v>3</v>
      </c>
      <c r="C30" s="7">
        <f>100+2500+326+2000+100</f>
        <v>5026</v>
      </c>
      <c r="D30" s="7">
        <v>1122</v>
      </c>
      <c r="E30" s="7">
        <f>570+74+564+114+1113+85</f>
        <v>2520</v>
      </c>
    </row>
    <row r="34" spans="1:5" x14ac:dyDescent="0.35">
      <c r="A34" s="2" t="s">
        <v>28</v>
      </c>
      <c r="B34" s="16" t="s">
        <v>30</v>
      </c>
    </row>
    <row r="35" spans="1:5" x14ac:dyDescent="0.35">
      <c r="B35" s="16"/>
    </row>
    <row r="36" spans="1:5" x14ac:dyDescent="0.35">
      <c r="A36" s="2" t="s">
        <v>29</v>
      </c>
      <c r="B36" s="16" t="s">
        <v>31</v>
      </c>
    </row>
    <row r="40" spans="1:5" x14ac:dyDescent="0.35">
      <c r="A40" s="20" t="s">
        <v>19</v>
      </c>
      <c r="B40" s="20"/>
      <c r="C40" s="20"/>
      <c r="D40" s="20"/>
      <c r="E40" s="20"/>
    </row>
    <row r="41" spans="1:5" x14ac:dyDescent="0.35">
      <c r="A41" s="20" t="s">
        <v>32</v>
      </c>
      <c r="B41" s="20"/>
      <c r="C41" s="20"/>
      <c r="D41" s="20"/>
      <c r="E41" s="20"/>
    </row>
    <row r="42" spans="1:5" x14ac:dyDescent="0.35">
      <c r="A42" s="1"/>
    </row>
    <row r="43" spans="1:5" x14ac:dyDescent="0.35">
      <c r="A43" s="21" t="s">
        <v>27</v>
      </c>
      <c r="B43" s="21"/>
      <c r="C43" s="21"/>
      <c r="D43" s="21"/>
      <c r="E43" s="21"/>
    </row>
    <row r="44" spans="1:5" ht="15.75" customHeight="1" x14ac:dyDescent="0.35">
      <c r="A44" s="24" t="s">
        <v>20</v>
      </c>
      <c r="B44" s="24"/>
      <c r="C44" s="24"/>
      <c r="D44" s="24"/>
      <c r="E44" s="24"/>
    </row>
    <row r="45" spans="1:5" x14ac:dyDescent="0.35">
      <c r="A45" s="4"/>
    </row>
    <row r="46" spans="1:5" x14ac:dyDescent="0.35">
      <c r="A46" s="13" t="s">
        <v>34</v>
      </c>
    </row>
    <row r="47" spans="1:5" x14ac:dyDescent="0.35">
      <c r="A47" s="19">
        <v>261202011159</v>
      </c>
    </row>
    <row r="48" spans="1:5" x14ac:dyDescent="0.35">
      <c r="A48" s="22" t="s">
        <v>0</v>
      </c>
      <c r="B48" s="23" t="s">
        <v>21</v>
      </c>
      <c r="C48" s="22" t="s">
        <v>33</v>
      </c>
      <c r="D48" s="22"/>
      <c r="E48" s="22"/>
    </row>
    <row r="49" spans="1:5" ht="40.799999999999997" x14ac:dyDescent="0.35">
      <c r="A49" s="22"/>
      <c r="B49" s="23"/>
      <c r="C49" s="18" t="s">
        <v>22</v>
      </c>
      <c r="D49" s="18" t="s">
        <v>23</v>
      </c>
      <c r="E49" s="17" t="s">
        <v>18</v>
      </c>
    </row>
    <row r="50" spans="1:5" x14ac:dyDescent="0.35">
      <c r="A50" s="5" t="s">
        <v>17</v>
      </c>
      <c r="B50" s="6" t="s">
        <v>11</v>
      </c>
      <c r="C50" s="7">
        <v>300</v>
      </c>
      <c r="D50" s="7">
        <v>310</v>
      </c>
      <c r="E50" s="7">
        <v>316</v>
      </c>
    </row>
    <row r="51" spans="1:5" ht="27.6" x14ac:dyDescent="0.35">
      <c r="A51" s="10" t="s">
        <v>24</v>
      </c>
      <c r="B51" s="6" t="s">
        <v>3</v>
      </c>
      <c r="C51" s="14">
        <f>C52/12/C50</f>
        <v>5.7452777777777779</v>
      </c>
      <c r="D51" s="14">
        <f>D52/3/D50</f>
        <v>11.81505376344086</v>
      </c>
      <c r="E51" s="14">
        <f>E52/3/E50</f>
        <v>11.945147679324894</v>
      </c>
    </row>
    <row r="52" spans="1:5" ht="27.6" x14ac:dyDescent="0.35">
      <c r="A52" s="5" t="s">
        <v>12</v>
      </c>
      <c r="B52" s="6" t="s">
        <v>3</v>
      </c>
      <c r="C52" s="7">
        <f t="shared" ref="C52:E52" si="1">C54+C65+C66+C69</f>
        <v>20683</v>
      </c>
      <c r="D52" s="7">
        <f t="shared" si="1"/>
        <v>10988</v>
      </c>
      <c r="E52" s="7">
        <f t="shared" si="1"/>
        <v>11324</v>
      </c>
    </row>
    <row r="53" spans="1:5" x14ac:dyDescent="0.35">
      <c r="A53" s="8" t="s">
        <v>1</v>
      </c>
      <c r="B53" s="9"/>
      <c r="C53" s="7"/>
      <c r="D53" s="7"/>
      <c r="E53" s="7"/>
    </row>
    <row r="54" spans="1:5" ht="27.6" x14ac:dyDescent="0.35">
      <c r="A54" s="5" t="s">
        <v>13</v>
      </c>
      <c r="B54" s="6" t="s">
        <v>3</v>
      </c>
      <c r="C54" s="7">
        <f>C56+C59+C62</f>
        <v>18833</v>
      </c>
      <c r="D54" s="7">
        <f>D56+D59+D62</f>
        <v>10097</v>
      </c>
      <c r="E54" s="7">
        <f>E56+E59+E62</f>
        <v>10403</v>
      </c>
    </row>
    <row r="55" spans="1:5" x14ac:dyDescent="0.35">
      <c r="A55" s="8" t="s">
        <v>2</v>
      </c>
      <c r="B55" s="9"/>
      <c r="C55" s="7"/>
      <c r="D55" s="7"/>
      <c r="E55" s="7"/>
    </row>
    <row r="56" spans="1:5" ht="27.6" x14ac:dyDescent="0.35">
      <c r="A56" s="7" t="s">
        <v>14</v>
      </c>
      <c r="B56" s="6" t="s">
        <v>3</v>
      </c>
      <c r="C56" s="7">
        <v>736</v>
      </c>
      <c r="D56" s="7">
        <v>394</v>
      </c>
      <c r="E56" s="7">
        <v>394</v>
      </c>
    </row>
    <row r="57" spans="1:5" x14ac:dyDescent="0.35">
      <c r="A57" s="10" t="s">
        <v>5</v>
      </c>
      <c r="B57" s="11" t="s">
        <v>4</v>
      </c>
      <c r="C57" s="7">
        <v>1</v>
      </c>
      <c r="D57" s="7">
        <v>1</v>
      </c>
      <c r="E57" s="7">
        <v>1</v>
      </c>
    </row>
    <row r="58" spans="1:5" ht="21.9" customHeight="1" x14ac:dyDescent="0.35">
      <c r="A58" s="10" t="s">
        <v>25</v>
      </c>
      <c r="B58" s="6" t="s">
        <v>26</v>
      </c>
      <c r="C58" s="15">
        <f>C56/12/C57*1000</f>
        <v>61333.333333333336</v>
      </c>
      <c r="D58" s="15">
        <f>D56/6/D57*1000</f>
        <v>65666.666666666672</v>
      </c>
      <c r="E58" s="15">
        <f>E56/6/E57*1000</f>
        <v>65666.666666666672</v>
      </c>
    </row>
    <row r="59" spans="1:5" ht="27.6" x14ac:dyDescent="0.35">
      <c r="A59" s="7" t="s">
        <v>16</v>
      </c>
      <c r="B59" s="6" t="s">
        <v>3</v>
      </c>
      <c r="C59" s="7">
        <v>18097</v>
      </c>
      <c r="D59" s="7">
        <v>9703</v>
      </c>
      <c r="E59" s="7">
        <v>10009</v>
      </c>
    </row>
    <row r="60" spans="1:5" x14ac:dyDescent="0.35">
      <c r="A60" s="10" t="s">
        <v>5</v>
      </c>
      <c r="B60" s="11" t="s">
        <v>4</v>
      </c>
      <c r="C60" s="7">
        <v>27.5</v>
      </c>
      <c r="D60" s="7">
        <v>27.5</v>
      </c>
      <c r="E60" s="7">
        <v>26.5</v>
      </c>
    </row>
    <row r="61" spans="1:5" ht="21.9" customHeight="1" x14ac:dyDescent="0.35">
      <c r="A61" s="10"/>
      <c r="B61" s="6" t="s">
        <v>26</v>
      </c>
      <c r="C61" s="15">
        <f>C59/12/C60*1000</f>
        <v>54839.393939393936</v>
      </c>
      <c r="D61" s="15">
        <f>D59/6/D60*1000</f>
        <v>58806.060606060615</v>
      </c>
      <c r="E61" s="15">
        <f>E59/6/E60*1000</f>
        <v>62949.685534591197</v>
      </c>
    </row>
    <row r="62" spans="1:5" ht="27.6" x14ac:dyDescent="0.35">
      <c r="A62" s="7" t="s">
        <v>15</v>
      </c>
      <c r="B62" s="6" t="s">
        <v>3</v>
      </c>
      <c r="C62" s="7"/>
      <c r="D62" s="7"/>
      <c r="E62" s="7"/>
    </row>
    <row r="63" spans="1:5" x14ac:dyDescent="0.35">
      <c r="A63" s="10" t="s">
        <v>5</v>
      </c>
      <c r="B63" s="11" t="s">
        <v>4</v>
      </c>
      <c r="C63" s="7"/>
      <c r="D63" s="7"/>
      <c r="E63" s="7"/>
    </row>
    <row r="64" spans="1:5" ht="21.9" customHeight="1" x14ac:dyDescent="0.35">
      <c r="A64" s="10" t="s">
        <v>25</v>
      </c>
      <c r="B64" s="6" t="s">
        <v>26</v>
      </c>
      <c r="C64" s="15"/>
      <c r="D64" s="15"/>
      <c r="E64" s="15"/>
    </row>
    <row r="65" spans="1:5" ht="27.6" x14ac:dyDescent="0.35">
      <c r="A65" s="5" t="s">
        <v>6</v>
      </c>
      <c r="B65" s="6" t="s">
        <v>3</v>
      </c>
      <c r="C65" s="7">
        <f>947+552+351</f>
        <v>1850</v>
      </c>
      <c r="D65" s="7">
        <f>456+267+168</f>
        <v>891</v>
      </c>
      <c r="E65" s="7">
        <f>471+277+173</f>
        <v>921</v>
      </c>
    </row>
    <row r="66" spans="1:5" ht="36.6" x14ac:dyDescent="0.35">
      <c r="A66" s="12" t="s">
        <v>7</v>
      </c>
      <c r="B66" s="6" t="s">
        <v>3</v>
      </c>
      <c r="C66" s="7"/>
      <c r="D66" s="7"/>
      <c r="E66" s="7"/>
    </row>
    <row r="67" spans="1:5" ht="27.6" x14ac:dyDescent="0.35">
      <c r="A67" s="12" t="s">
        <v>8</v>
      </c>
      <c r="B67" s="6" t="s">
        <v>3</v>
      </c>
      <c r="C67" s="7"/>
      <c r="D67" s="7"/>
      <c r="E67" s="7"/>
    </row>
    <row r="68" spans="1:5" ht="36.6" x14ac:dyDescent="0.35">
      <c r="A68" s="12" t="s">
        <v>9</v>
      </c>
      <c r="B68" s="6" t="s">
        <v>3</v>
      </c>
      <c r="C68" s="7"/>
      <c r="D68" s="7"/>
      <c r="E68" s="7"/>
    </row>
    <row r="69" spans="1:5" ht="38.25" customHeight="1" x14ac:dyDescent="0.35">
      <c r="A69" s="12" t="s">
        <v>10</v>
      </c>
      <c r="B69" s="6" t="s">
        <v>3</v>
      </c>
      <c r="C69" s="7"/>
      <c r="D69" s="7"/>
      <c r="E69" s="7"/>
    </row>
    <row r="73" spans="1:5" x14ac:dyDescent="0.35">
      <c r="A73" s="2" t="s">
        <v>28</v>
      </c>
      <c r="B73" s="16" t="s">
        <v>30</v>
      </c>
    </row>
    <row r="74" spans="1:5" x14ac:dyDescent="0.35">
      <c r="B74" s="16"/>
    </row>
    <row r="75" spans="1:5" x14ac:dyDescent="0.35">
      <c r="A75" s="2" t="s">
        <v>29</v>
      </c>
      <c r="B75" s="16" t="s">
        <v>31</v>
      </c>
    </row>
  </sheetData>
  <mergeCells count="14">
    <mergeCell ref="A1:E1"/>
    <mergeCell ref="A2:E2"/>
    <mergeCell ref="A4:E4"/>
    <mergeCell ref="A5:E5"/>
    <mergeCell ref="A9:A10"/>
    <mergeCell ref="B9:B10"/>
    <mergeCell ref="C9:E9"/>
    <mergeCell ref="A40:E40"/>
    <mergeCell ref="A43:E43"/>
    <mergeCell ref="A48:A49"/>
    <mergeCell ref="B48:B49"/>
    <mergeCell ref="C48:E48"/>
    <mergeCell ref="A41:E41"/>
    <mergeCell ref="A44:E44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 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2021-07-02T08:36:42Z</dcterms:modified>
</cp:coreProperties>
</file>