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13_ncr:1_{05232306-DE82-4E34-BF3C-70BA339F35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школьное" sheetId="1" r:id="rId1"/>
    <sheet name="ТиПО" sheetId="3" state="hidden" r:id="rId2"/>
    <sheet name="вузы" sheetId="4" state="hidden" r:id="rId3"/>
  </sheet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C25" i="1"/>
  <c r="D25" i="1"/>
  <c r="C23" i="1"/>
  <c r="D23" i="1"/>
  <c r="E25" i="1"/>
  <c r="E23" i="1"/>
  <c r="E28" i="1"/>
  <c r="D28" i="1"/>
  <c r="E22" i="1"/>
  <c r="D22" i="1"/>
  <c r="C22" i="1"/>
  <c r="D15" i="1" l="1"/>
  <c r="E15" i="1"/>
  <c r="C15" i="1"/>
  <c r="C28" i="1" l="1"/>
</calcChain>
</file>

<file path=xl/sharedStrings.xml><?xml version="1.0" encoding="utf-8"?>
<sst xmlns="http://schemas.openxmlformats.org/spreadsheetml/2006/main" count="151" uniqueCount="43">
  <si>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</si>
  <si>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</si>
  <si>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</si>
  <si>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</si>
  <si>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</si>
  <si>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</si>
  <si>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</si>
  <si>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</si>
  <si>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</si>
  <si>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</si>
  <si>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</si>
  <si>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</si>
  <si>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</si>
  <si>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</si>
  <si>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</si>
  <si>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</si>
  <si>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</si>
  <si>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</si>
  <si>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</si>
  <si>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</si>
  <si>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</si>
  <si>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</si>
  <si>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</si>
  <si>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</si>
  <si>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</si>
  <si>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</si>
  <si>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</si>
  <si>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</si>
  <si>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</si>
  <si>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</si>
  <si>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</si>
  <si>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</si>
  <si>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</si>
  <si>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</si>
  <si>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</si>
  <si>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</si>
  <si>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3.1. Административный персонал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</si>
  <si>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аренда помещений и др.)</t>
    </r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</si>
  <si>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(капитальный ремонт, приобретение основных средств)</t>
    </r>
  </si>
  <si>
    <t>ГККП "Ясли-сад №82 спец.типа для детей с нарушением зрения"</t>
  </si>
  <si>
    <t>3.2. Основной персонал - воспитатели</t>
  </si>
  <si>
    <t>за 2021 год</t>
  </si>
  <si>
    <t>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</si>
</sst>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.0\ _₽_-;\-* #,##0.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2" xfId="0" applyFont="1" applyFill="1" applyBorder="1"/>
    <xf numFmtId="43" fontId="2" fillId="0" borderId="2" xfId="1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2" fillId="0" borderId="2" xfId="0" applyNumberFormat="1" applyFont="1" applyFill="1" applyBorder="1"/>
    <xf numFmtId="165" fontId="2" fillId="0" borderId="2" xfId="1" applyNumberFormat="1" applyFont="1" applyFill="1" applyBorder="1"/>
    <xf numFmtId="166" fontId="2" fillId="0" borderId="2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33"/>
  <sheetViews>
    <sheetView tabSelected="1" workbookViewId="0">
      <selection activeCell="B21" sqref="B2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8" style="2" customWidth="1"/>
    <col min="4" max="4" width="19.140625" style="2" customWidth="1"/>
    <col min="5" max="5" width="14.28515625" style="2" customWidth="1"/>
    <col min="6" max="7" width="12" style="2" customWidth="1"/>
    <col min="8" max="16384" width="9.140625" style="2"/>
  </cols>
  <sheetData>
    <row r="4" spans="1:5" x14ac:dyDescent="0.3">
      <c r="A4" s="24" t="s">
        <v>18</v>
      </c>
      <c r="B4" s="24"/>
      <c r="C4" s="24"/>
      <c r="D4" s="24"/>
      <c r="E4" s="24"/>
    </row>
    <row r="5" spans="1:5" x14ac:dyDescent="0.3">
      <c r="A5" s="24" t="s">
        <v>41</v>
      </c>
      <c r="B5" s="24"/>
      <c r="C5" s="24"/>
      <c r="D5" s="24"/>
      <c r="E5" s="24"/>
    </row>
    <row r="6" spans="1:5" x14ac:dyDescent="0.3">
      <c r="A6" s="1"/>
    </row>
    <row r="7" spans="1:5" x14ac:dyDescent="0.3">
      <c r="A7" s="25" t="s">
        <v>39</v>
      </c>
      <c r="B7" s="25"/>
      <c r="C7" s="25"/>
      <c r="D7" s="25"/>
      <c r="E7" s="25"/>
    </row>
    <row r="8" spans="1:5" x14ac:dyDescent="0.3">
      <c r="A8" s="26" t="s">
        <v>20</v>
      </c>
      <c r="B8" s="26"/>
      <c r="C8" s="26"/>
      <c r="D8" s="26"/>
      <c r="E8" s="26"/>
    </row>
    <row r="9" spans="1:5" x14ac:dyDescent="0.3">
      <c r="A9" s="4"/>
    </row>
    <row r="10" spans="1:5" x14ac:dyDescent="0.3">
      <c r="A10" s="15" t="s">
        <v>21</v>
      </c>
    </row>
    <row r="11" spans="1:5" x14ac:dyDescent="0.3">
      <c r="A11" s="1"/>
    </row>
    <row r="12" spans="1:5" x14ac:dyDescent="0.3">
      <c r="A12" s="27" t="s">
        <v>0</v>
      </c>
      <c r="B12" s="28" t="s">
        <v>23</v>
      </c>
      <c r="C12" s="27" t="s">
        <v>42</v>
      </c>
      <c r="D12" s="27"/>
      <c r="E12" s="27"/>
    </row>
    <row r="13" spans="1:5" ht="40.5" x14ac:dyDescent="0.3">
      <c r="A13" s="27"/>
      <c r="B13" s="28"/>
      <c r="C13" s="20" t="s">
        <v>24</v>
      </c>
      <c r="D13" s="20" t="s">
        <v>25</v>
      </c>
      <c r="E13" s="19" t="s">
        <v>17</v>
      </c>
    </row>
    <row r="14" spans="1:5" x14ac:dyDescent="0.3">
      <c r="A14" s="7" t="s">
        <v>16</v>
      </c>
      <c r="B14" s="8" t="s">
        <v>11</v>
      </c>
      <c r="C14" s="17">
        <v>151</v>
      </c>
      <c r="D14" s="17">
        <v>151</v>
      </c>
      <c r="E14" s="17">
        <v>139</v>
      </c>
    </row>
    <row r="15" spans="1:5" ht="25.5" x14ac:dyDescent="0.3">
      <c r="A15" s="12" t="s">
        <v>28</v>
      </c>
      <c r="B15" s="8" t="s">
        <v>3</v>
      </c>
      <c r="C15" s="23">
        <f>C16/C14</f>
        <v>863.82781456953637</v>
      </c>
      <c r="D15" s="23">
        <f t="shared" ref="D15:E15" si="0">D16/D14</f>
        <v>387.46357615894038</v>
      </c>
      <c r="E15" s="23">
        <f t="shared" si="0"/>
        <v>412.28057553956836</v>
      </c>
    </row>
    <row r="16" spans="1:5" ht="25.5" x14ac:dyDescent="0.3">
      <c r="A16" s="7" t="s">
        <v>12</v>
      </c>
      <c r="B16" s="8" t="s">
        <v>3</v>
      </c>
      <c r="C16" s="18">
        <v>130438</v>
      </c>
      <c r="D16" s="18">
        <v>58507</v>
      </c>
      <c r="E16" s="18">
        <v>57307</v>
      </c>
    </row>
    <row r="17" spans="1:5" x14ac:dyDescent="0.3">
      <c r="A17" s="10" t="s">
        <v>1</v>
      </c>
      <c r="B17" s="11"/>
      <c r="C17" s="17"/>
      <c r="D17" s="17"/>
      <c r="E17" s="17"/>
    </row>
    <row r="18" spans="1:5" ht="25.5" x14ac:dyDescent="0.3">
      <c r="A18" s="7" t="s">
        <v>13</v>
      </c>
      <c r="B18" s="8" t="s">
        <v>3</v>
      </c>
      <c r="C18" s="18">
        <v>73419</v>
      </c>
      <c r="D18" s="18">
        <v>40425</v>
      </c>
      <c r="E18" s="18">
        <v>40399</v>
      </c>
    </row>
    <row r="19" spans="1:5" x14ac:dyDescent="0.3">
      <c r="A19" s="10" t="s">
        <v>2</v>
      </c>
      <c r="B19" s="11"/>
      <c r="C19" s="17"/>
      <c r="D19" s="17"/>
      <c r="E19" s="18"/>
    </row>
    <row r="20" spans="1:5" ht="25.5" x14ac:dyDescent="0.3">
      <c r="A20" s="9" t="s">
        <v>36</v>
      </c>
      <c r="B20" s="8" t="s">
        <v>3</v>
      </c>
      <c r="C20" s="18">
        <v>3410</v>
      </c>
      <c r="D20" s="22">
        <v>1705</v>
      </c>
      <c r="E20" s="22">
        <v>1705</v>
      </c>
    </row>
    <row r="21" spans="1:5" x14ac:dyDescent="0.3">
      <c r="A21" s="12" t="s">
        <v>5</v>
      </c>
      <c r="B21" s="13" t="s">
        <v>4</v>
      </c>
      <c r="C21" s="17">
        <v>2</v>
      </c>
      <c r="D21" s="17">
        <v>2</v>
      </c>
      <c r="E21" s="22">
        <v>2</v>
      </c>
    </row>
    <row r="22" spans="1:5" x14ac:dyDescent="0.3">
      <c r="A22" s="12" t="s">
        <v>32</v>
      </c>
      <c r="B22" s="8" t="s">
        <v>33</v>
      </c>
      <c r="C22" s="21">
        <f>(C20/12)/2</f>
        <v>142.08333333333334</v>
      </c>
      <c r="D22" s="21">
        <f>(D20/6)/2</f>
        <v>142.08333333333334</v>
      </c>
      <c r="E22" s="21">
        <f>(E20/6)/2</f>
        <v>142.08333333333334</v>
      </c>
    </row>
    <row r="23" spans="1:5" ht="25.5" x14ac:dyDescent="0.3">
      <c r="A23" s="9" t="s">
        <v>40</v>
      </c>
      <c r="B23" s="8" t="s">
        <v>3</v>
      </c>
      <c r="C23" s="18">
        <f t="shared" ref="C23:D23" si="1">C18-C20-C26</f>
        <v>60872.800000000003</v>
      </c>
      <c r="D23" s="18">
        <f t="shared" si="1"/>
        <v>27754</v>
      </c>
      <c r="E23" s="18">
        <f>E18-E20-E26</f>
        <v>27682</v>
      </c>
    </row>
    <row r="24" spans="1:5" x14ac:dyDescent="0.3">
      <c r="A24" s="12" t="s">
        <v>5</v>
      </c>
      <c r="B24" s="13" t="s">
        <v>4</v>
      </c>
      <c r="C24" s="17">
        <v>25.85</v>
      </c>
      <c r="D24" s="17">
        <v>25.85</v>
      </c>
      <c r="E24" s="18">
        <v>25.85</v>
      </c>
    </row>
    <row r="25" spans="1:5" x14ac:dyDescent="0.3">
      <c r="A25" s="12" t="s">
        <v>32</v>
      </c>
      <c r="B25" s="8" t="s">
        <v>33</v>
      </c>
      <c r="C25" s="21">
        <f>(C23/12)/C24</f>
        <v>196.23726627981947</v>
      </c>
      <c r="D25" s="21">
        <f>(D23/6)/D24</f>
        <v>178.94261766602193</v>
      </c>
      <c r="E25" s="21">
        <f>(E23/6)/E24</f>
        <v>178.47840103159251</v>
      </c>
    </row>
    <row r="26" spans="1:5" ht="25.5" x14ac:dyDescent="0.3">
      <c r="A26" s="9" t="s">
        <v>15</v>
      </c>
      <c r="B26" s="8" t="s">
        <v>3</v>
      </c>
      <c r="C26" s="18">
        <v>9136.2000000000007</v>
      </c>
      <c r="D26" s="18">
        <v>10966</v>
      </c>
      <c r="E26" s="18">
        <v>11012</v>
      </c>
    </row>
    <row r="27" spans="1:5" x14ac:dyDescent="0.3">
      <c r="A27" s="12" t="s">
        <v>5</v>
      </c>
      <c r="B27" s="13" t="s">
        <v>4</v>
      </c>
      <c r="C27" s="17">
        <v>31.35</v>
      </c>
      <c r="D27" s="17">
        <v>31.35</v>
      </c>
      <c r="E27" s="18">
        <v>31.35</v>
      </c>
    </row>
    <row r="28" spans="1:5" x14ac:dyDescent="0.3">
      <c r="A28" s="12" t="s">
        <v>32</v>
      </c>
      <c r="B28" s="8" t="s">
        <v>33</v>
      </c>
      <c r="C28" s="21">
        <f>(C26/12)/C27</f>
        <v>24.285486443381181</v>
      </c>
      <c r="D28" s="21">
        <f>(D26/6)/D27</f>
        <v>58.298777246145669</v>
      </c>
      <c r="E28" s="21">
        <f>(E26/6)/E27</f>
        <v>58.543328017012222</v>
      </c>
    </row>
    <row r="29" spans="1:5" ht="25.5" x14ac:dyDescent="0.3">
      <c r="A29" s="7" t="s">
        <v>6</v>
      </c>
      <c r="B29" s="8" t="s">
        <v>3</v>
      </c>
      <c r="C29" s="18">
        <v>7587</v>
      </c>
      <c r="D29" s="18">
        <v>4382</v>
      </c>
      <c r="E29" s="18">
        <v>3092</v>
      </c>
    </row>
    <row r="30" spans="1:5" ht="36.75" x14ac:dyDescent="0.3">
      <c r="A30" s="14" t="s">
        <v>37</v>
      </c>
      <c r="B30" s="8" t="s">
        <v>3</v>
      </c>
      <c r="C30" s="18">
        <v>3847</v>
      </c>
      <c r="D30" s="18">
        <v>3643</v>
      </c>
      <c r="E30" s="18">
        <v>3248</v>
      </c>
    </row>
    <row r="31" spans="1:5" ht="25.5" x14ac:dyDescent="0.3">
      <c r="A31" s="14" t="s">
        <v>8</v>
      </c>
      <c r="B31" s="8" t="s">
        <v>3</v>
      </c>
      <c r="C31" s="17">
        <v>0</v>
      </c>
      <c r="D31" s="17">
        <v>0</v>
      </c>
      <c r="E31" s="17"/>
    </row>
    <row r="32" spans="1:5" ht="36.75" x14ac:dyDescent="0.3">
      <c r="A32" s="14" t="s">
        <v>38</v>
      </c>
      <c r="B32" s="8" t="s">
        <v>3</v>
      </c>
      <c r="C32" s="17">
        <v>0</v>
      </c>
      <c r="D32" s="17">
        <v>0</v>
      </c>
      <c r="E32" s="17">
        <v>0</v>
      </c>
    </row>
    <row r="33" spans="1:5" ht="52.5" x14ac:dyDescent="0.3">
      <c r="A33" s="14" t="s">
        <v>10</v>
      </c>
      <c r="B33" s="8" t="s">
        <v>3</v>
      </c>
      <c r="C33" s="18">
        <v>40912</v>
      </c>
      <c r="D33" s="18">
        <f>(C33/12)*6</f>
        <v>20456</v>
      </c>
      <c r="E33" s="18">
        <v>10568</v>
      </c>
    </row>
  </sheetData>
  <mergeCells count="7">
    <mergeCell ref="A4:E4"/>
    <mergeCell ref="A5:E5"/>
    <mergeCell ref="A7:E7"/>
    <mergeCell ref="A8:E8"/>
    <mergeCell ref="A12:A13"/>
    <mergeCell ref="B12:B13"/>
    <mergeCell ref="C12:E12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4" t="s">
        <v>18</v>
      </c>
      <c r="B1" s="24"/>
      <c r="C1" s="24"/>
      <c r="D1" s="24"/>
      <c r="E1" s="24"/>
    </row>
    <row r="2" spans="1:5" x14ac:dyDescent="0.3">
      <c r="A2" s="24" t="s">
        <v>22</v>
      </c>
      <c r="B2" s="24"/>
      <c r="C2" s="24"/>
      <c r="D2" s="24"/>
      <c r="E2" s="24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6" t="s">
        <v>20</v>
      </c>
      <c r="B5" s="26"/>
      <c r="C5" s="26"/>
      <c r="D5" s="26"/>
      <c r="E5" s="26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27" t="s">
        <v>35</v>
      </c>
      <c r="B9" s="28" t="s">
        <v>23</v>
      </c>
      <c r="C9" s="27" t="s">
        <v>19</v>
      </c>
      <c r="D9" s="27"/>
      <c r="E9" s="27"/>
    </row>
    <row r="10" spans="1:5" ht="40.5" x14ac:dyDescent="0.3">
      <c r="A10" s="27"/>
      <c r="B10" s="28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30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customHeight="1" x14ac:dyDescent="0.3">
      <c r="A23" s="16" t="s">
        <v>31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9" t="s">
        <v>27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32</v>
      </c>
      <c r="B28" s="8" t="s">
        <v>33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4" t="s">
        <v>18</v>
      </c>
      <c r="B1" s="24"/>
      <c r="C1" s="24"/>
      <c r="D1" s="24"/>
      <c r="E1" s="24"/>
    </row>
    <row r="2" spans="1:5" x14ac:dyDescent="0.3">
      <c r="A2" s="24" t="s">
        <v>22</v>
      </c>
      <c r="B2" s="24"/>
      <c r="C2" s="24"/>
      <c r="D2" s="24"/>
      <c r="E2" s="24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6" t="s">
        <v>20</v>
      </c>
      <c r="B5" s="26"/>
      <c r="C5" s="26"/>
      <c r="D5" s="26"/>
      <c r="E5" s="26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27" t="s">
        <v>34</v>
      </c>
      <c r="B9" s="28" t="s">
        <v>23</v>
      </c>
      <c r="C9" s="27" t="s">
        <v>19</v>
      </c>
      <c r="D9" s="27"/>
      <c r="E9" s="27"/>
    </row>
    <row r="10" spans="1:5" ht="40.5" x14ac:dyDescent="0.3">
      <c r="A10" s="27"/>
      <c r="B10" s="28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30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2021-07-02T10:17:03Z</dcterms:modified>
</cp:coreProperties>
</file>