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44525" calcOnSave="0"/>
</workbook>
</file>

<file path=xl/calcChain.xml><?xml version="1.0" encoding="utf-8"?>
<calcChain xmlns="http://schemas.openxmlformats.org/spreadsheetml/2006/main">
  <c r="K52" i="2" l="1"/>
  <c r="K53" i="2" s="1"/>
  <c r="K54" i="2" s="1"/>
  <c r="J52" i="2"/>
  <c r="J53" i="2" s="1"/>
  <c r="J54" i="2" s="1"/>
  <c r="I52" i="2"/>
  <c r="I53" i="2" s="1"/>
  <c r="I54" i="2" s="1"/>
  <c r="H52" i="2"/>
  <c r="K44" i="2"/>
  <c r="J44" i="2"/>
  <c r="I44" i="2"/>
  <c r="H44" i="2"/>
  <c r="K36" i="2"/>
  <c r="J36" i="2"/>
  <c r="I36" i="2"/>
  <c r="H36" i="2"/>
  <c r="K28" i="2"/>
  <c r="J28" i="2"/>
  <c r="I28" i="2"/>
  <c r="H28" i="2"/>
  <c r="K20" i="2"/>
  <c r="J20" i="2"/>
  <c r="I20" i="2"/>
  <c r="H20" i="2"/>
  <c r="H53" i="2" s="1"/>
  <c r="H54" i="2" s="1"/>
  <c r="K51" i="1" l="1"/>
  <c r="K52" i="1" s="1"/>
  <c r="K53" i="1" s="1"/>
  <c r="J51" i="1"/>
  <c r="J52" i="1" s="1"/>
  <c r="J53" i="1" s="1"/>
  <c r="I51" i="1"/>
  <c r="I52" i="1" s="1"/>
  <c r="I53" i="1" s="1"/>
  <c r="H51" i="1"/>
  <c r="H52" i="1" s="1"/>
  <c r="H53" i="1" s="1"/>
  <c r="K44" i="1"/>
  <c r="J44" i="1"/>
  <c r="I44" i="1"/>
  <c r="H44" i="1"/>
  <c r="K36" i="1"/>
  <c r="J36" i="1"/>
  <c r="I36" i="1"/>
  <c r="H36" i="1"/>
  <c r="K27" i="1"/>
  <c r="J27" i="1"/>
  <c r="I27" i="1"/>
  <c r="H27" i="1"/>
  <c r="K19" i="1"/>
  <c r="J19" i="1"/>
  <c r="I19" i="1"/>
  <c r="H19" i="1"/>
</calcChain>
</file>

<file path=xl/sharedStrings.xml><?xml version="1.0" encoding="utf-8"?>
<sst xmlns="http://schemas.openxmlformats.org/spreadsheetml/2006/main" count="146" uniqueCount="84">
  <si>
    <t>Утверждаю</t>
  </si>
  <si>
    <t>г. Павлодар</t>
  </si>
  <si>
    <t>Руководитель:</t>
  </si>
  <si>
    <t>Социальное меню</t>
  </si>
  <si>
    <t xml:space="preserve">ТТК </t>
  </si>
  <si>
    <t xml:space="preserve">Наименование блюда </t>
  </si>
  <si>
    <t>Масса порций ,гр</t>
  </si>
  <si>
    <t>Пищевые вещества,гр</t>
  </si>
  <si>
    <t>Энергети-ческая ценность,ккал</t>
  </si>
  <si>
    <t>Стоимость</t>
  </si>
  <si>
    <t>Ж</t>
  </si>
  <si>
    <t>Б</t>
  </si>
  <si>
    <t>У</t>
  </si>
  <si>
    <t>1 НЕДЕЛЯ</t>
  </si>
  <si>
    <t>Суп картофельный  "Звездочка"</t>
  </si>
  <si>
    <t>Салат "Витаминный"</t>
  </si>
  <si>
    <t>Вареники с картофелем</t>
  </si>
  <si>
    <t>пром</t>
  </si>
  <si>
    <t xml:space="preserve">Чай с сахаром </t>
  </si>
  <si>
    <t>Ватрушка с творогом</t>
  </si>
  <si>
    <t>х/к</t>
  </si>
  <si>
    <t>Хлеб ржано-пшеничный</t>
  </si>
  <si>
    <t xml:space="preserve">итого за день </t>
  </si>
  <si>
    <t>402тнг</t>
  </si>
  <si>
    <t xml:space="preserve"> Рассольник"Ленинградский" </t>
  </si>
  <si>
    <t>Гуляш из говядины</t>
  </si>
  <si>
    <t>Макаронные изделия</t>
  </si>
  <si>
    <t xml:space="preserve">Мед порционный  </t>
  </si>
  <si>
    <t>Компот из сухофруктов</t>
  </si>
  <si>
    <t>402 тнг</t>
  </si>
  <si>
    <t xml:space="preserve">Салат из моркови с сахаром </t>
  </si>
  <si>
    <t>Борщ  со свежей капустой</t>
  </si>
  <si>
    <t>Тефтели мясные с соусом</t>
  </si>
  <si>
    <t>60/40</t>
  </si>
  <si>
    <t>Каша пшеничная</t>
  </si>
  <si>
    <t>Кисель плодово- ягодный</t>
  </si>
  <si>
    <t xml:space="preserve">Суп гороховый </t>
  </si>
  <si>
    <t>Котлета домашняя с соусом</t>
  </si>
  <si>
    <t>80/20</t>
  </si>
  <si>
    <t xml:space="preserve">Гречка отварная </t>
  </si>
  <si>
    <t>Булочка дорожная</t>
  </si>
  <si>
    <t xml:space="preserve">Суп Волна </t>
  </si>
  <si>
    <t>Пельмени классические</t>
  </si>
  <si>
    <t>Какао с молоком</t>
  </si>
  <si>
    <t>Яблоко</t>
  </si>
  <si>
    <t xml:space="preserve">итого за 5 дней </t>
  </si>
  <si>
    <t xml:space="preserve">итого средняя за день </t>
  </si>
  <si>
    <t>Зав. Производством:_____________</t>
  </si>
  <si>
    <t>Диетсестра:_____________________</t>
  </si>
  <si>
    <t xml:space="preserve">КГУ " СОШ № </t>
  </si>
  <si>
    <t xml:space="preserve">               1 день </t>
  </si>
  <si>
    <t xml:space="preserve">               2 день</t>
  </si>
  <si>
    <t xml:space="preserve">               3 день  </t>
  </si>
  <si>
    <t xml:space="preserve">                4 день </t>
  </si>
  <si>
    <t xml:space="preserve">               5 день </t>
  </si>
  <si>
    <t>ТТК</t>
  </si>
  <si>
    <t>Наименование блюда</t>
  </si>
  <si>
    <t>Масса порции,гр</t>
  </si>
  <si>
    <t>Энергети-ческая ценность, ккал</t>
  </si>
  <si>
    <t>2 НЕДЕЛЯ</t>
  </si>
  <si>
    <t>Суп Харчо</t>
  </si>
  <si>
    <t>Салат из капусты с кукурузой</t>
  </si>
  <si>
    <t>Булочка домашняя</t>
  </si>
  <si>
    <t>Чай с сахаром</t>
  </si>
  <si>
    <t>Суп с макаронными изделиями</t>
  </si>
  <si>
    <t>9а</t>
  </si>
  <si>
    <t xml:space="preserve">Каша ячневая </t>
  </si>
  <si>
    <t>Мед порционный</t>
  </si>
  <si>
    <t>Салат из моркови на р/м</t>
  </si>
  <si>
    <t>Суп картофельный с фасолью</t>
  </si>
  <si>
    <t xml:space="preserve">Кура запеченая </t>
  </si>
  <si>
    <t>100/130</t>
  </si>
  <si>
    <t>Гороховое пюре</t>
  </si>
  <si>
    <t>Напиток "Мозаика" (Яблоко, ягода)</t>
  </si>
  <si>
    <t>Суп Крестьянский</t>
  </si>
  <si>
    <t>Котлета куриная в белом соусе</t>
  </si>
  <si>
    <t xml:space="preserve">Щи со свежей капустой </t>
  </si>
  <si>
    <t>Салат из свеклы с маслом</t>
  </si>
  <si>
    <t>Чай черный с сахаром</t>
  </si>
  <si>
    <t xml:space="preserve">                     1 день</t>
  </si>
  <si>
    <t xml:space="preserve">                     2 день </t>
  </si>
  <si>
    <t xml:space="preserve">                     3 день </t>
  </si>
  <si>
    <t xml:space="preserve">                     4 день </t>
  </si>
  <si>
    <t xml:space="preserve">                     5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</si>
</sst>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 indent="18"/>
    </xf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 indent="18"/>
    </xf>
    <xf numFmtId="0" fontId="5" fillId="0" borderId="0" xfId="0" applyFont="1"/>
    <xf numFmtId="0" fontId="7" fillId="0" borderId="13" xfId="0" applyFont="1" applyBorder="1" applyAlignment="1">
      <alignment horizontal="center"/>
    </xf>
    <xf numFmtId="0" fontId="0" fillId="0" borderId="18" xfId="0" applyBorder="1"/>
    <xf numFmtId="0" fontId="9" fillId="2" borderId="19" xfId="0" applyFont="1" applyFill="1" applyBorder="1"/>
    <xf numFmtId="0" fontId="9" fillId="2" borderId="13" xfId="0" applyFont="1" applyFill="1" applyBorder="1" applyAlignment="1">
      <alignment horizontal="right"/>
    </xf>
    <xf numFmtId="0" fontId="9" fillId="2" borderId="13" xfId="0" applyFont="1" applyFill="1" applyBorder="1"/>
    <xf numFmtId="0" fontId="1" fillId="0" borderId="0" xfId="0" applyFont="1" applyBorder="1"/>
    <xf numFmtId="0" fontId="9" fillId="2" borderId="19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164" fontId="9" fillId="2" borderId="13" xfId="0" applyNumberFormat="1" applyFont="1" applyFill="1" applyBorder="1"/>
    <xf numFmtId="0" fontId="9" fillId="2" borderId="19" xfId="0" applyFont="1" applyFill="1" applyBorder="1" applyAlignment="1">
      <alignment horizontal="right"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3" xfId="0" applyFont="1" applyBorder="1"/>
    <xf numFmtId="0" fontId="10" fillId="0" borderId="18" xfId="0" applyFont="1" applyBorder="1"/>
    <xf numFmtId="0" fontId="9" fillId="0" borderId="13" xfId="0" applyFont="1" applyBorder="1"/>
    <xf numFmtId="0" fontId="10" fillId="0" borderId="13" xfId="0" applyFont="1" applyBorder="1"/>
    <xf numFmtId="0" fontId="9" fillId="2" borderId="13" xfId="0" applyFont="1" applyFill="1" applyBorder="1" applyAlignment="1">
      <alignment horizontal="right" wrapText="1"/>
    </xf>
    <xf numFmtId="0" fontId="8" fillId="2" borderId="19" xfId="0" applyFont="1" applyFill="1" applyBorder="1" applyAlignment="1">
      <alignment wrapText="1"/>
    </xf>
    <xf numFmtId="0" fontId="8" fillId="2" borderId="13" xfId="0" applyFont="1" applyFill="1" applyBorder="1" applyAlignment="1">
      <alignment wrapText="1"/>
    </xf>
    <xf numFmtId="0" fontId="8" fillId="2" borderId="13" xfId="0" applyFont="1" applyFill="1" applyBorder="1"/>
    <xf numFmtId="0" fontId="10" fillId="2" borderId="13" xfId="0" applyFont="1" applyFill="1" applyBorder="1"/>
    <xf numFmtId="0" fontId="8" fillId="2" borderId="21" xfId="0" applyFont="1" applyFill="1" applyBorder="1" applyAlignment="1">
      <alignment wrapText="1"/>
    </xf>
    <xf numFmtId="0" fontId="8" fillId="2" borderId="25" xfId="0" applyFont="1" applyFill="1" applyBorder="1" applyAlignment="1">
      <alignment wrapText="1"/>
    </xf>
    <xf numFmtId="2" fontId="8" fillId="2" borderId="25" xfId="0" applyNumberFormat="1" applyFont="1" applyFill="1" applyBorder="1" applyAlignment="1">
      <alignment wrapText="1"/>
    </xf>
    <xf numFmtId="2" fontId="8" fillId="2" borderId="25" xfId="0" applyNumberFormat="1" applyFont="1" applyFill="1" applyBorder="1"/>
    <xf numFmtId="0" fontId="0" fillId="0" borderId="26" xfId="0" applyBorder="1"/>
    <xf numFmtId="0" fontId="0" fillId="2" borderId="0" xfId="0" applyFill="1" applyAlignment="1">
      <alignment wrapText="1"/>
    </xf>
    <xf numFmtId="0" fontId="0" fillId="2" borderId="0" xfId="0" applyFill="1"/>
    <xf numFmtId="0" fontId="11" fillId="0" borderId="0" xfId="0" applyFont="1"/>
    <xf numFmtId="0" fontId="9" fillId="2" borderId="13" xfId="0" applyFont="1" applyFill="1" applyBorder="1" applyAlignment="1">
      <alignment wrapText="1"/>
    </xf>
    <xf numFmtId="0" fontId="4" fillId="0" borderId="0" xfId="0" applyFont="1" applyAlignment="1">
      <alignment horizontal="right"/>
    </xf>
    <xf numFmtId="0" fontId="9" fillId="2" borderId="13" xfId="0" applyFont="1" applyFill="1" applyBorder="1"/>
    <xf numFmtId="0" fontId="4" fillId="0" borderId="0" xfId="0" applyFont="1" applyAlignment="1">
      <alignment horizontal="right"/>
    </xf>
    <xf numFmtId="0" fontId="0" fillId="0" borderId="0" xfId="0" applyBorder="1" applyAlignment="1"/>
    <xf numFmtId="0" fontId="9" fillId="0" borderId="27" xfId="0" applyFont="1" applyBorder="1"/>
    <xf numFmtId="0" fontId="9" fillId="0" borderId="28" xfId="0" applyFont="1" applyBorder="1"/>
    <xf numFmtId="0" fontId="11" fillId="0" borderId="28" xfId="0" applyFont="1" applyBorder="1" applyAlignment="1">
      <alignment horizontal="left" indent="7"/>
    </xf>
    <xf numFmtId="0" fontId="11" fillId="0" borderId="13" xfId="0" applyFont="1" applyBorder="1" applyAlignment="1">
      <alignment horizontal="center"/>
    </xf>
    <xf numFmtId="0" fontId="9" fillId="0" borderId="0" xfId="0" applyFont="1"/>
    <xf numFmtId="0" fontId="9" fillId="2" borderId="20" xfId="0" applyFont="1" applyFill="1" applyBorder="1"/>
    <xf numFmtId="0" fontId="9" fillId="2" borderId="19" xfId="0" applyFont="1" applyFill="1" applyBorder="1" applyAlignment="1">
      <alignment horizontal="right"/>
    </xf>
    <xf numFmtId="0" fontId="8" fillId="2" borderId="19" xfId="0" applyFont="1" applyFill="1" applyBorder="1"/>
    <xf numFmtId="0" fontId="8" fillId="2" borderId="20" xfId="0" applyFont="1" applyFill="1" applyBorder="1"/>
    <xf numFmtId="0" fontId="10" fillId="0" borderId="20" xfId="0" applyFont="1" applyBorder="1"/>
    <xf numFmtId="164" fontId="8" fillId="2" borderId="13" xfId="0" applyNumberFormat="1" applyFont="1" applyFill="1" applyBorder="1"/>
    <xf numFmtId="0" fontId="9" fillId="2" borderId="21" xfId="0" applyFont="1" applyFill="1" applyBorder="1"/>
    <xf numFmtId="0" fontId="9" fillId="2" borderId="25" xfId="0" applyFont="1" applyFill="1" applyBorder="1"/>
    <xf numFmtId="2" fontId="8" fillId="2" borderId="22" xfId="0" applyNumberFormat="1" applyFont="1" applyFill="1" applyBorder="1"/>
    <xf numFmtId="0" fontId="9" fillId="2" borderId="0" xfId="0" applyFont="1" applyFill="1"/>
    <xf numFmtId="0" fontId="9" fillId="2" borderId="20" xfId="0" applyFont="1" applyFill="1" applyBorder="1" applyAlignment="1">
      <alignment wrapText="1"/>
    </xf>
    <xf numFmtId="0" fontId="9" fillId="2" borderId="16" xfId="0" applyFont="1" applyFill="1" applyBorder="1" applyAlignment="1">
      <alignment wrapText="1"/>
    </xf>
    <xf numFmtId="0" fontId="9" fillId="2" borderId="17" xfId="0" applyFont="1" applyFill="1" applyBorder="1" applyAlignment="1">
      <alignment wrapText="1"/>
    </xf>
    <xf numFmtId="0" fontId="9" fillId="2" borderId="13" xfId="0" applyFont="1" applyFill="1" applyBorder="1" applyAlignment="1">
      <alignment wrapText="1"/>
    </xf>
    <xf numFmtId="0" fontId="8" fillId="2" borderId="20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9" fillId="2" borderId="13" xfId="0" applyFont="1" applyFill="1" applyBorder="1"/>
    <xf numFmtId="0" fontId="8" fillId="2" borderId="16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left" wrapText="1" indent="28"/>
    </xf>
    <xf numFmtId="0" fontId="8" fillId="2" borderId="13" xfId="0" applyFont="1" applyFill="1" applyBorder="1" applyAlignment="1">
      <alignment horizontal="left" wrapText="1" indent="28"/>
    </xf>
    <xf numFmtId="0" fontId="8" fillId="0" borderId="20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9" xfId="0" applyFont="1" applyBorder="1" applyAlignment="1">
      <alignment horizontal="left" wrapText="1" indent="27"/>
    </xf>
    <xf numFmtId="0" fontId="8" fillId="0" borderId="13" xfId="0" applyFont="1" applyBorder="1" applyAlignment="1">
      <alignment horizontal="left" wrapText="1" indent="27"/>
    </xf>
    <xf numFmtId="0" fontId="7" fillId="0" borderId="5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5" xfId="0" applyFont="1" applyBorder="1" applyAlignment="1">
      <alignment horizontal="left" vertical="center" indent="27"/>
    </xf>
    <xf numFmtId="0" fontId="9" fillId="0" borderId="16" xfId="0" applyFont="1" applyBorder="1" applyAlignment="1">
      <alignment horizontal="left" vertical="center" indent="27"/>
    </xf>
    <xf numFmtId="0" fontId="9" fillId="0" borderId="17" xfId="0" applyFont="1" applyBorder="1" applyAlignment="1">
      <alignment horizontal="left" vertical="center" indent="27"/>
    </xf>
    <xf numFmtId="0" fontId="6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7" xfId="0" applyFont="1" applyBorder="1" applyAlignment="1"/>
    <xf numFmtId="0" fontId="0" fillId="0" borderId="34" xfId="0" applyBorder="1" applyAlignment="1"/>
    <xf numFmtId="0" fontId="0" fillId="0" borderId="14" xfId="0" applyBorder="1" applyAlignment="1"/>
    <xf numFmtId="0" fontId="11" fillId="0" borderId="29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3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8" fillId="0" borderId="15" xfId="0" applyFont="1" applyBorder="1" applyAlignment="1">
      <alignment horizontal="left" indent="28"/>
    </xf>
    <xf numFmtId="0" fontId="9" fillId="0" borderId="16" xfId="0" applyFont="1" applyBorder="1" applyAlignment="1">
      <alignment horizontal="left" indent="28"/>
    </xf>
    <xf numFmtId="0" fontId="8" fillId="2" borderId="20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left" indent="29"/>
    </xf>
    <xf numFmtId="0" fontId="8" fillId="2" borderId="13" xfId="0" applyFont="1" applyFill="1" applyBorder="1" applyAlignment="1">
      <alignment horizontal="left" indent="29"/>
    </xf>
    <xf numFmtId="0" fontId="9" fillId="2" borderId="20" xfId="0" applyFont="1" applyFill="1" applyBorder="1" applyAlignment="1"/>
    <xf numFmtId="0" fontId="9" fillId="2" borderId="16" xfId="0" applyFont="1" applyFill="1" applyBorder="1" applyAlignment="1"/>
    <xf numFmtId="0" fontId="9" fillId="2" borderId="17" xfId="0" applyFont="1" applyFill="1" applyBorder="1" applyAlignment="1"/>
    <xf numFmtId="0" fontId="8" fillId="2" borderId="15" xfId="0" applyFont="1" applyFill="1" applyBorder="1" applyAlignment="1">
      <alignment horizontal="left" indent="29"/>
    </xf>
    <xf numFmtId="0" fontId="8" fillId="2" borderId="16" xfId="0" applyFont="1" applyFill="1" applyBorder="1" applyAlignment="1">
      <alignment horizontal="left" indent="29"/>
    </xf>
    <xf numFmtId="0" fontId="8" fillId="2" borderId="17" xfId="0" applyFont="1" applyFill="1" applyBorder="1" applyAlignment="1">
      <alignment horizontal="left" indent="29"/>
    </xf>
    <xf numFmtId="0" fontId="8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0</xdr:rowOff>
    </xdr:from>
    <xdr:to>
      <xdr:col>7</xdr:col>
      <xdr:colOff>133349</xdr:colOff>
      <xdr:row>6</xdr:row>
      <xdr:rowOff>197016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0" y="0"/>
          <a:ext cx="1885949" cy="1730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498704</xdr:colOff>
      <xdr:row>0</xdr:row>
      <xdr:rowOff>219075</xdr:rowOff>
    </xdr:from>
    <xdr:to>
      <xdr:col>7</xdr:col>
      <xdr:colOff>319414</xdr:colOff>
      <xdr:row>3</xdr:row>
      <xdr:rowOff>263979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7504" y="219075"/>
          <a:ext cx="2259110" cy="84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22" workbookViewId="0">
      <selection activeCell="K58" sqref="K58"/>
    </sheetView>
  </sheetViews>
  <sheetFormatPr defaultRowHeight="15" x14ac:dyDescent="0.25"/>
  <sheetData>
    <row r="1" spans="1:12" ht="15.75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3"/>
    </row>
    <row r="2" spans="1:12" ht="21" x14ac:dyDescent="0.35">
      <c r="A2" s="4"/>
      <c r="B2" s="4"/>
      <c r="C2" s="4"/>
      <c r="D2" s="4"/>
      <c r="E2" s="4"/>
      <c r="F2" s="5"/>
      <c r="G2" s="5"/>
      <c r="H2" s="5"/>
      <c r="I2" s="97" t="s">
        <v>0</v>
      </c>
      <c r="J2" s="97"/>
      <c r="K2" s="97"/>
      <c r="L2" s="4"/>
    </row>
    <row r="3" spans="1:12" ht="21" x14ac:dyDescent="0.35">
      <c r="A3" s="4"/>
      <c r="B3" s="4"/>
      <c r="C3" s="4"/>
      <c r="D3" s="4"/>
      <c r="E3" s="4"/>
      <c r="F3" s="5"/>
      <c r="G3" s="5"/>
      <c r="H3" s="5"/>
      <c r="I3" s="97" t="s">
        <v>49</v>
      </c>
      <c r="J3" s="97"/>
      <c r="K3" s="97"/>
      <c r="L3" s="4"/>
    </row>
    <row r="4" spans="1:12" ht="21" x14ac:dyDescent="0.35">
      <c r="A4" s="4"/>
      <c r="B4" s="4"/>
      <c r="C4" s="4"/>
      <c r="D4" s="4"/>
      <c r="E4" s="4"/>
      <c r="F4" s="5"/>
      <c r="G4" s="5"/>
      <c r="H4" s="5"/>
      <c r="I4" s="97" t="s">
        <v>1</v>
      </c>
      <c r="J4" s="97"/>
      <c r="K4" s="97"/>
      <c r="L4" s="4"/>
    </row>
    <row r="5" spans="1:12" ht="21" x14ac:dyDescent="0.35">
      <c r="A5" s="4"/>
      <c r="B5" s="4"/>
      <c r="C5" s="4"/>
      <c r="D5" s="4"/>
      <c r="E5" s="4"/>
      <c r="F5" s="5"/>
      <c r="G5" s="5"/>
      <c r="H5" s="5"/>
      <c r="I5" s="97" t="s">
        <v>2</v>
      </c>
      <c r="J5" s="97"/>
      <c r="K5" s="97"/>
      <c r="L5" s="4"/>
    </row>
    <row r="6" spans="1:12" ht="21" x14ac:dyDescent="0.35">
      <c r="A6" s="4"/>
      <c r="B6" s="4"/>
      <c r="C6" s="4"/>
      <c r="D6" s="4"/>
      <c r="E6" s="4"/>
      <c r="F6" s="5"/>
      <c r="G6" s="5"/>
      <c r="H6" s="5"/>
      <c r="I6" s="97"/>
      <c r="J6" s="97"/>
      <c r="K6" s="97"/>
      <c r="L6" s="4"/>
    </row>
    <row r="7" spans="1:12" ht="18.75" x14ac:dyDescent="0.3">
      <c r="A7" s="4"/>
      <c r="B7" s="4"/>
      <c r="C7" s="4"/>
      <c r="D7" s="4"/>
      <c r="E7" s="4"/>
      <c r="F7" s="5"/>
      <c r="G7" s="5"/>
      <c r="H7" s="5"/>
      <c r="I7" s="5"/>
      <c r="J7" s="5"/>
      <c r="K7" s="5"/>
      <c r="L7" s="4"/>
    </row>
    <row r="8" spans="1:12" ht="25.5" customHeight="1" thickBot="1" x14ac:dyDescent="0.35">
      <c r="D8" s="6" t="s">
        <v>3</v>
      </c>
    </row>
    <row r="9" spans="1:12" x14ac:dyDescent="0.25">
      <c r="A9" s="89" t="s">
        <v>4</v>
      </c>
      <c r="B9" s="91" t="s">
        <v>5</v>
      </c>
      <c r="C9" s="92"/>
      <c r="D9" s="92"/>
      <c r="E9" s="92"/>
      <c r="F9" s="93"/>
      <c r="G9" s="76" t="s">
        <v>6</v>
      </c>
      <c r="H9" s="78" t="s">
        <v>7</v>
      </c>
      <c r="I9" s="78"/>
      <c r="J9" s="78"/>
      <c r="K9" s="81" t="s">
        <v>8</v>
      </c>
      <c r="L9" s="79" t="s">
        <v>9</v>
      </c>
    </row>
    <row r="10" spans="1:12" ht="22.5" customHeight="1" x14ac:dyDescent="0.25">
      <c r="A10" s="90"/>
      <c r="B10" s="94"/>
      <c r="C10" s="95"/>
      <c r="D10" s="95"/>
      <c r="E10" s="95"/>
      <c r="F10" s="96"/>
      <c r="G10" s="77"/>
      <c r="H10" s="7" t="s">
        <v>10</v>
      </c>
      <c r="I10" s="7" t="s">
        <v>11</v>
      </c>
      <c r="J10" s="7" t="s">
        <v>12</v>
      </c>
      <c r="K10" s="82"/>
      <c r="L10" s="80"/>
    </row>
    <row r="11" spans="1:12" ht="20.25" x14ac:dyDescent="0.3">
      <c r="A11" s="83" t="s">
        <v>13</v>
      </c>
      <c r="B11" s="84"/>
      <c r="C11" s="84"/>
      <c r="D11" s="84"/>
      <c r="E11" s="84"/>
      <c r="F11" s="84"/>
      <c r="G11" s="84"/>
      <c r="H11" s="84"/>
      <c r="I11" s="84"/>
      <c r="J11" s="84"/>
      <c r="K11" s="85"/>
      <c r="L11" s="8"/>
    </row>
    <row r="12" spans="1:12" ht="15.75" x14ac:dyDescent="0.25">
      <c r="A12" s="86" t="s">
        <v>50</v>
      </c>
      <c r="B12" s="87"/>
      <c r="C12" s="87"/>
      <c r="D12" s="87"/>
      <c r="E12" s="87"/>
      <c r="F12" s="87"/>
      <c r="G12" s="87"/>
      <c r="H12" s="87"/>
      <c r="I12" s="87"/>
      <c r="J12" s="87"/>
      <c r="K12" s="88"/>
      <c r="L12" s="8"/>
    </row>
    <row r="13" spans="1:12" ht="15.75" x14ac:dyDescent="0.25">
      <c r="A13" s="9">
        <v>140</v>
      </c>
      <c r="B13" s="66" t="s">
        <v>14</v>
      </c>
      <c r="C13" s="66"/>
      <c r="D13" s="66"/>
      <c r="E13" s="66"/>
      <c r="F13" s="66"/>
      <c r="G13" s="10">
        <v>200</v>
      </c>
      <c r="H13" s="11">
        <v>2.7</v>
      </c>
      <c r="I13" s="11">
        <v>1.8</v>
      </c>
      <c r="J13" s="11">
        <v>10.7</v>
      </c>
      <c r="K13" s="11">
        <v>74.2</v>
      </c>
      <c r="L13" s="12"/>
    </row>
    <row r="14" spans="1:12" ht="15.75" x14ac:dyDescent="0.25">
      <c r="A14" s="13">
        <v>1</v>
      </c>
      <c r="B14" s="59" t="s">
        <v>15</v>
      </c>
      <c r="C14" s="59"/>
      <c r="D14" s="59"/>
      <c r="E14" s="59"/>
      <c r="F14" s="59"/>
      <c r="G14" s="14">
        <v>50</v>
      </c>
      <c r="H14" s="14">
        <v>1.5</v>
      </c>
      <c r="I14" s="14">
        <v>0.9</v>
      </c>
      <c r="J14" s="15">
        <v>3</v>
      </c>
      <c r="K14" s="11">
        <v>29.1</v>
      </c>
      <c r="L14" s="8"/>
    </row>
    <row r="15" spans="1:12" ht="15.75" x14ac:dyDescent="0.25">
      <c r="A15" s="13">
        <v>443</v>
      </c>
      <c r="B15" s="59" t="s">
        <v>16</v>
      </c>
      <c r="C15" s="59"/>
      <c r="D15" s="59"/>
      <c r="E15" s="59"/>
      <c r="F15" s="59"/>
      <c r="G15" s="14">
        <v>200</v>
      </c>
      <c r="H15" s="14">
        <v>53.7</v>
      </c>
      <c r="I15" s="14">
        <v>54.6</v>
      </c>
      <c r="J15" s="11">
        <v>34.200000000000003</v>
      </c>
      <c r="K15" s="11">
        <v>838.9</v>
      </c>
      <c r="L15" s="8"/>
    </row>
    <row r="16" spans="1:12" ht="15.75" x14ac:dyDescent="0.25">
      <c r="A16" s="13" t="s">
        <v>17</v>
      </c>
      <c r="B16" s="59" t="s">
        <v>18</v>
      </c>
      <c r="C16" s="59"/>
      <c r="D16" s="59"/>
      <c r="E16" s="59"/>
      <c r="F16" s="59"/>
      <c r="G16" s="14">
        <v>200</v>
      </c>
      <c r="H16" s="14">
        <v>0.2</v>
      </c>
      <c r="I16" s="14">
        <v>1.4</v>
      </c>
      <c r="J16" s="11">
        <v>20.8</v>
      </c>
      <c r="K16" s="11">
        <v>90.6</v>
      </c>
      <c r="L16" s="8"/>
    </row>
    <row r="17" spans="1:12" ht="15.75" x14ac:dyDescent="0.25">
      <c r="A17" s="13">
        <v>741</v>
      </c>
      <c r="B17" s="56" t="s">
        <v>19</v>
      </c>
      <c r="C17" s="57"/>
      <c r="D17" s="57"/>
      <c r="E17" s="57"/>
      <c r="F17" s="58"/>
      <c r="G17" s="14">
        <v>60</v>
      </c>
      <c r="H17" s="14">
        <v>7.8</v>
      </c>
      <c r="I17" s="14">
        <v>8.4</v>
      </c>
      <c r="J17" s="11">
        <v>41</v>
      </c>
      <c r="K17" s="11">
        <v>268.2</v>
      </c>
      <c r="L17" s="8"/>
    </row>
    <row r="18" spans="1:12" ht="15.75" x14ac:dyDescent="0.25">
      <c r="A18" s="16" t="s">
        <v>20</v>
      </c>
      <c r="B18" s="59" t="s">
        <v>21</v>
      </c>
      <c r="C18" s="59"/>
      <c r="D18" s="59"/>
      <c r="E18" s="59"/>
      <c r="F18" s="59"/>
      <c r="G18" s="14">
        <v>35</v>
      </c>
      <c r="H18" s="14">
        <v>0.7</v>
      </c>
      <c r="I18" s="14">
        <v>2.2000000000000002</v>
      </c>
      <c r="J18" s="11">
        <v>15.9</v>
      </c>
      <c r="K18" s="11">
        <v>78.400000000000006</v>
      </c>
      <c r="L18" s="8"/>
    </row>
    <row r="19" spans="1:12" ht="18.75" x14ac:dyDescent="0.3">
      <c r="A19" s="17"/>
      <c r="B19" s="71" t="s">
        <v>22</v>
      </c>
      <c r="C19" s="72"/>
      <c r="D19" s="72"/>
      <c r="E19" s="72"/>
      <c r="F19" s="73"/>
      <c r="G19" s="18"/>
      <c r="H19" s="18">
        <f>SUM(H14:H18)</f>
        <v>63.900000000000006</v>
      </c>
      <c r="I19" s="18">
        <f t="shared" ref="I19:K19" si="0">SUM(I14:I18)</f>
        <v>67.5</v>
      </c>
      <c r="J19" s="19">
        <f t="shared" si="0"/>
        <v>114.9</v>
      </c>
      <c r="K19" s="19">
        <f t="shared" si="0"/>
        <v>1305.2</v>
      </c>
      <c r="L19" s="20" t="s">
        <v>23</v>
      </c>
    </row>
    <row r="20" spans="1:12" ht="18.75" x14ac:dyDescent="0.3">
      <c r="A20" s="74" t="s">
        <v>51</v>
      </c>
      <c r="B20" s="75"/>
      <c r="C20" s="75"/>
      <c r="D20" s="75"/>
      <c r="E20" s="75"/>
      <c r="F20" s="75"/>
      <c r="G20" s="75"/>
      <c r="H20" s="75"/>
      <c r="I20" s="75"/>
      <c r="J20" s="21"/>
      <c r="K20" s="22"/>
      <c r="L20" s="20"/>
    </row>
    <row r="21" spans="1:12" ht="15.75" x14ac:dyDescent="0.25">
      <c r="A21" s="13">
        <v>132</v>
      </c>
      <c r="B21" s="59" t="s">
        <v>24</v>
      </c>
      <c r="C21" s="59"/>
      <c r="D21" s="59"/>
      <c r="E21" s="59"/>
      <c r="F21" s="59"/>
      <c r="G21" s="23">
        <v>200</v>
      </c>
      <c r="H21" s="14">
        <v>0.3</v>
      </c>
      <c r="I21" s="14">
        <v>2.6</v>
      </c>
      <c r="J21" s="11">
        <v>13.5</v>
      </c>
      <c r="K21" s="15">
        <v>67</v>
      </c>
      <c r="L21" s="8"/>
    </row>
    <row r="22" spans="1:12" ht="15.75" x14ac:dyDescent="0.25">
      <c r="A22" s="13">
        <v>473</v>
      </c>
      <c r="B22" s="59" t="s">
        <v>25</v>
      </c>
      <c r="C22" s="59"/>
      <c r="D22" s="59"/>
      <c r="E22" s="59"/>
      <c r="F22" s="59"/>
      <c r="G22" s="23">
        <v>100</v>
      </c>
      <c r="H22" s="14">
        <v>20.2</v>
      </c>
      <c r="I22" s="14">
        <v>13.7</v>
      </c>
      <c r="J22" s="11">
        <v>19.3</v>
      </c>
      <c r="K22" s="11">
        <v>313.60000000000002</v>
      </c>
      <c r="L22" s="8"/>
    </row>
    <row r="23" spans="1:12" ht="15.75" x14ac:dyDescent="0.25">
      <c r="A23" s="13">
        <v>357</v>
      </c>
      <c r="B23" s="56" t="s">
        <v>26</v>
      </c>
      <c r="C23" s="57"/>
      <c r="D23" s="57"/>
      <c r="E23" s="57"/>
      <c r="F23" s="58"/>
      <c r="G23" s="23">
        <v>130</v>
      </c>
      <c r="H23" s="14">
        <v>5.6</v>
      </c>
      <c r="I23" s="14">
        <v>2.2000000000000002</v>
      </c>
      <c r="J23" s="11">
        <v>14.5</v>
      </c>
      <c r="K23" s="11">
        <v>117.5</v>
      </c>
      <c r="L23" s="8"/>
    </row>
    <row r="24" spans="1:12" ht="15.75" x14ac:dyDescent="0.25">
      <c r="A24" s="13"/>
      <c r="B24" s="56" t="s">
        <v>27</v>
      </c>
      <c r="C24" s="57"/>
      <c r="D24" s="57"/>
      <c r="E24" s="57"/>
      <c r="F24" s="58"/>
      <c r="G24" s="14">
        <v>10</v>
      </c>
      <c r="H24" s="14">
        <v>7.8</v>
      </c>
      <c r="I24" s="14">
        <v>8.4</v>
      </c>
      <c r="J24" s="11">
        <v>41</v>
      </c>
      <c r="K24" s="11">
        <v>268.2</v>
      </c>
      <c r="L24" s="8"/>
    </row>
    <row r="25" spans="1:12" ht="15.75" x14ac:dyDescent="0.25">
      <c r="A25" s="13">
        <v>639</v>
      </c>
      <c r="B25" s="59" t="s">
        <v>28</v>
      </c>
      <c r="C25" s="59"/>
      <c r="D25" s="59"/>
      <c r="E25" s="59"/>
      <c r="F25" s="59"/>
      <c r="G25" s="14">
        <v>200</v>
      </c>
      <c r="H25" s="14">
        <v>0</v>
      </c>
      <c r="I25" s="14">
        <v>0.6</v>
      </c>
      <c r="J25" s="11">
        <v>13.7</v>
      </c>
      <c r="K25" s="11">
        <v>57.1</v>
      </c>
      <c r="L25" s="8"/>
    </row>
    <row r="26" spans="1:12" ht="15.75" x14ac:dyDescent="0.25">
      <c r="A26" s="16" t="s">
        <v>20</v>
      </c>
      <c r="B26" s="59" t="s">
        <v>21</v>
      </c>
      <c r="C26" s="59"/>
      <c r="D26" s="59"/>
      <c r="E26" s="59"/>
      <c r="F26" s="59"/>
      <c r="G26" s="14">
        <v>35</v>
      </c>
      <c r="H26" s="14">
        <v>0.7</v>
      </c>
      <c r="I26" s="14">
        <v>2.2000000000000002</v>
      </c>
      <c r="J26" s="11">
        <v>15.9</v>
      </c>
      <c r="K26" s="11">
        <v>78.400000000000006</v>
      </c>
      <c r="L26" s="8"/>
    </row>
    <row r="27" spans="1:12" ht="18.75" x14ac:dyDescent="0.3">
      <c r="A27" s="17"/>
      <c r="B27" s="71" t="s">
        <v>22</v>
      </c>
      <c r="C27" s="72"/>
      <c r="D27" s="72"/>
      <c r="E27" s="72"/>
      <c r="F27" s="73"/>
      <c r="G27" s="18"/>
      <c r="H27" s="18">
        <f>SUM(H21:H26)</f>
        <v>34.6</v>
      </c>
      <c r="I27" s="18">
        <f t="shared" ref="I27:K27" si="1">SUM(I21:I26)</f>
        <v>29.7</v>
      </c>
      <c r="J27" s="19">
        <f t="shared" si="1"/>
        <v>117.9</v>
      </c>
      <c r="K27" s="19">
        <f t="shared" si="1"/>
        <v>901.8</v>
      </c>
      <c r="L27" s="20" t="s">
        <v>29</v>
      </c>
    </row>
    <row r="28" spans="1:12" ht="18.75" x14ac:dyDescent="0.3">
      <c r="A28" s="74" t="s">
        <v>52</v>
      </c>
      <c r="B28" s="75"/>
      <c r="C28" s="75"/>
      <c r="D28" s="75"/>
      <c r="E28" s="75"/>
      <c r="F28" s="75"/>
      <c r="G28" s="75"/>
      <c r="H28" s="75"/>
      <c r="I28" s="75"/>
      <c r="J28" s="21"/>
      <c r="K28" s="22"/>
      <c r="L28" s="8"/>
    </row>
    <row r="29" spans="1:12" ht="15.75" x14ac:dyDescent="0.25">
      <c r="A29" s="13">
        <v>100</v>
      </c>
      <c r="B29" s="59" t="s">
        <v>30</v>
      </c>
      <c r="C29" s="59"/>
      <c r="D29" s="59"/>
      <c r="E29" s="59"/>
      <c r="F29" s="59"/>
      <c r="G29" s="14">
        <v>50</v>
      </c>
      <c r="H29" s="14">
        <v>2.5</v>
      </c>
      <c r="I29" s="14">
        <v>0.4</v>
      </c>
      <c r="J29" s="11">
        <v>1.6</v>
      </c>
      <c r="K29" s="11">
        <v>30.3</v>
      </c>
      <c r="L29" s="8"/>
    </row>
    <row r="30" spans="1:12" ht="15.75" x14ac:dyDescent="0.25">
      <c r="A30" s="13">
        <v>110</v>
      </c>
      <c r="B30" s="59" t="s">
        <v>31</v>
      </c>
      <c r="C30" s="59"/>
      <c r="D30" s="59"/>
      <c r="E30" s="59"/>
      <c r="F30" s="59"/>
      <c r="G30" s="23">
        <v>200</v>
      </c>
      <c r="H30" s="14">
        <v>8.3000000000000007</v>
      </c>
      <c r="I30" s="14">
        <v>2.2000000000000002</v>
      </c>
      <c r="J30" s="11">
        <v>10.6</v>
      </c>
      <c r="K30" s="11">
        <v>126.2</v>
      </c>
      <c r="L30" s="8"/>
    </row>
    <row r="31" spans="1:12" ht="15.75" x14ac:dyDescent="0.25">
      <c r="A31" s="13">
        <v>461</v>
      </c>
      <c r="B31" s="59" t="s">
        <v>32</v>
      </c>
      <c r="C31" s="59"/>
      <c r="D31" s="59"/>
      <c r="E31" s="59"/>
      <c r="F31" s="59"/>
      <c r="G31" s="23" t="s">
        <v>33</v>
      </c>
      <c r="H31" s="14">
        <v>40.700000000000003</v>
      </c>
      <c r="I31" s="14">
        <v>2.9</v>
      </c>
      <c r="J31" s="11">
        <v>4.4000000000000004</v>
      </c>
      <c r="K31" s="11">
        <v>395.6</v>
      </c>
      <c r="L31" s="8"/>
    </row>
    <row r="32" spans="1:12" ht="15.75" x14ac:dyDescent="0.25">
      <c r="A32" s="13">
        <v>7</v>
      </c>
      <c r="B32" s="56" t="s">
        <v>34</v>
      </c>
      <c r="C32" s="57"/>
      <c r="D32" s="57"/>
      <c r="E32" s="58"/>
      <c r="F32" s="14"/>
      <c r="G32" s="23">
        <v>130</v>
      </c>
      <c r="H32" s="14">
        <v>4.4000000000000004</v>
      </c>
      <c r="I32" s="14">
        <v>3.1</v>
      </c>
      <c r="J32" s="11">
        <v>13.2</v>
      </c>
      <c r="K32" s="11">
        <v>104.7</v>
      </c>
      <c r="L32" s="8"/>
    </row>
    <row r="33" spans="1:12" ht="15.75" x14ac:dyDescent="0.25">
      <c r="A33" s="13"/>
      <c r="B33" s="56" t="s">
        <v>27</v>
      </c>
      <c r="C33" s="57"/>
      <c r="D33" s="57"/>
      <c r="E33" s="57"/>
      <c r="F33" s="58"/>
      <c r="G33" s="14">
        <v>10</v>
      </c>
      <c r="H33" s="14">
        <v>7.8</v>
      </c>
      <c r="I33" s="14">
        <v>8.4</v>
      </c>
      <c r="J33" s="11">
        <v>41</v>
      </c>
      <c r="K33" s="11">
        <v>268.2</v>
      </c>
      <c r="L33" s="8"/>
    </row>
    <row r="34" spans="1:12" ht="15.75" x14ac:dyDescent="0.25">
      <c r="A34" s="13">
        <v>591</v>
      </c>
      <c r="B34" s="59" t="s">
        <v>35</v>
      </c>
      <c r="C34" s="59"/>
      <c r="D34" s="59"/>
      <c r="E34" s="59"/>
      <c r="F34" s="59"/>
      <c r="G34" s="14">
        <v>200</v>
      </c>
      <c r="H34" s="14">
        <v>0.1</v>
      </c>
      <c r="I34" s="14">
        <v>0.1</v>
      </c>
      <c r="J34" s="11">
        <v>18.8</v>
      </c>
      <c r="K34" s="11">
        <v>76.400000000000006</v>
      </c>
      <c r="L34" s="8"/>
    </row>
    <row r="35" spans="1:12" ht="15.75" x14ac:dyDescent="0.25">
      <c r="A35" s="16" t="s">
        <v>20</v>
      </c>
      <c r="B35" s="59" t="s">
        <v>21</v>
      </c>
      <c r="C35" s="59"/>
      <c r="D35" s="59"/>
      <c r="E35" s="59"/>
      <c r="F35" s="59"/>
      <c r="G35" s="14">
        <v>35</v>
      </c>
      <c r="H35" s="14">
        <v>0.7</v>
      </c>
      <c r="I35" s="14">
        <v>2.2000000000000002</v>
      </c>
      <c r="J35" s="11">
        <v>15.9</v>
      </c>
      <c r="K35" s="11">
        <v>78.400000000000006</v>
      </c>
      <c r="L35" s="8"/>
    </row>
    <row r="36" spans="1:12" ht="18.75" x14ac:dyDescent="0.3">
      <c r="A36" s="17"/>
      <c r="B36" s="71" t="s">
        <v>22</v>
      </c>
      <c r="C36" s="72"/>
      <c r="D36" s="72"/>
      <c r="E36" s="72"/>
      <c r="F36" s="73"/>
      <c r="G36" s="18"/>
      <c r="H36" s="18">
        <f>SUM(H29:H35)</f>
        <v>64.5</v>
      </c>
      <c r="I36" s="18">
        <f>SUM(I29:I35)</f>
        <v>19.3</v>
      </c>
      <c r="J36" s="19">
        <f>SUM(J29:J35)</f>
        <v>105.5</v>
      </c>
      <c r="K36" s="19">
        <f>SUM(K29:K35)</f>
        <v>1079.8</v>
      </c>
      <c r="L36" s="20" t="s">
        <v>29</v>
      </c>
    </row>
    <row r="37" spans="1:12" ht="18.75" x14ac:dyDescent="0.3">
      <c r="A37" s="74" t="s">
        <v>53</v>
      </c>
      <c r="B37" s="75"/>
      <c r="C37" s="75"/>
      <c r="D37" s="75"/>
      <c r="E37" s="75"/>
      <c r="F37" s="75"/>
      <c r="G37" s="75"/>
      <c r="H37" s="75"/>
      <c r="I37" s="75"/>
      <c r="J37" s="21"/>
      <c r="K37" s="22"/>
      <c r="L37" s="8"/>
    </row>
    <row r="38" spans="1:12" ht="15.75" x14ac:dyDescent="0.25">
      <c r="A38" s="13">
        <v>139</v>
      </c>
      <c r="B38" s="59" t="s">
        <v>36</v>
      </c>
      <c r="C38" s="59"/>
      <c r="D38" s="59"/>
      <c r="E38" s="59"/>
      <c r="F38" s="59"/>
      <c r="G38" s="23">
        <v>200</v>
      </c>
      <c r="H38" s="14">
        <v>15.3</v>
      </c>
      <c r="I38" s="14">
        <v>11.8</v>
      </c>
      <c r="J38" s="11">
        <v>30.6</v>
      </c>
      <c r="K38" s="11">
        <v>307.3</v>
      </c>
      <c r="L38" s="8"/>
    </row>
    <row r="39" spans="1:12" ht="15.75" x14ac:dyDescent="0.25">
      <c r="A39" s="13">
        <v>4</v>
      </c>
      <c r="B39" s="59" t="s">
        <v>37</v>
      </c>
      <c r="C39" s="59"/>
      <c r="D39" s="59"/>
      <c r="E39" s="59"/>
      <c r="F39" s="59"/>
      <c r="G39" s="23" t="s">
        <v>38</v>
      </c>
      <c r="H39" s="14">
        <v>16.100000000000001</v>
      </c>
      <c r="I39" s="14">
        <v>16.600000000000001</v>
      </c>
      <c r="J39" s="11">
        <v>18.5</v>
      </c>
      <c r="K39" s="11">
        <v>284.8</v>
      </c>
      <c r="L39" s="8"/>
    </row>
    <row r="40" spans="1:12" ht="15.75" x14ac:dyDescent="0.25">
      <c r="A40" s="13">
        <v>538</v>
      </c>
      <c r="B40" s="59" t="s">
        <v>39</v>
      </c>
      <c r="C40" s="59"/>
      <c r="D40" s="59"/>
      <c r="E40" s="59"/>
      <c r="F40" s="59"/>
      <c r="G40" s="14">
        <v>130</v>
      </c>
      <c r="H40" s="14">
        <v>4.4000000000000004</v>
      </c>
      <c r="I40" s="14">
        <v>3.1</v>
      </c>
      <c r="J40" s="11">
        <v>13.2</v>
      </c>
      <c r="K40" s="11">
        <v>104.7</v>
      </c>
      <c r="L40" s="8"/>
    </row>
    <row r="41" spans="1:12" ht="15.75" x14ac:dyDescent="0.25">
      <c r="A41" s="13">
        <v>686</v>
      </c>
      <c r="B41" s="59" t="s">
        <v>18</v>
      </c>
      <c r="C41" s="59"/>
      <c r="D41" s="59"/>
      <c r="E41" s="59"/>
      <c r="F41" s="59"/>
      <c r="G41" s="23">
        <v>200</v>
      </c>
      <c r="H41" s="14">
        <v>0.1</v>
      </c>
      <c r="I41" s="14">
        <v>0.3</v>
      </c>
      <c r="J41" s="11">
        <v>15.3</v>
      </c>
      <c r="K41" s="11">
        <v>62.7</v>
      </c>
      <c r="L41" s="8"/>
    </row>
    <row r="42" spans="1:12" ht="15.75" x14ac:dyDescent="0.25">
      <c r="A42" s="13">
        <v>5690</v>
      </c>
      <c r="B42" s="56" t="s">
        <v>40</v>
      </c>
      <c r="C42" s="57"/>
      <c r="D42" s="57"/>
      <c r="E42" s="58"/>
      <c r="F42" s="14"/>
      <c r="G42" s="23">
        <v>50</v>
      </c>
      <c r="H42" s="14">
        <v>7.5</v>
      </c>
      <c r="I42" s="14">
        <v>5.0999999999999996</v>
      </c>
      <c r="J42" s="11">
        <v>34.200000000000003</v>
      </c>
      <c r="K42" s="11">
        <v>219.9</v>
      </c>
      <c r="L42" s="8"/>
    </row>
    <row r="43" spans="1:12" ht="15.75" x14ac:dyDescent="0.25">
      <c r="A43" s="16" t="s">
        <v>20</v>
      </c>
      <c r="B43" s="59" t="s">
        <v>21</v>
      </c>
      <c r="C43" s="59"/>
      <c r="D43" s="59"/>
      <c r="E43" s="59"/>
      <c r="F43" s="59"/>
      <c r="G43" s="14">
        <v>35</v>
      </c>
      <c r="H43" s="14">
        <v>0.7</v>
      </c>
      <c r="I43" s="14">
        <v>2.2000000000000002</v>
      </c>
      <c r="J43" s="11">
        <v>15.9</v>
      </c>
      <c r="K43" s="11">
        <v>78.400000000000006</v>
      </c>
      <c r="L43" s="8"/>
    </row>
    <row r="44" spans="1:12" ht="18.75" x14ac:dyDescent="0.3">
      <c r="A44" s="24"/>
      <c r="B44" s="60" t="s">
        <v>22</v>
      </c>
      <c r="C44" s="67"/>
      <c r="D44" s="67"/>
      <c r="E44" s="67"/>
      <c r="F44" s="68"/>
      <c r="G44" s="25"/>
      <c r="H44" s="25">
        <f>SUM(H38:H43)</f>
        <v>44.100000000000009</v>
      </c>
      <c r="I44" s="25">
        <f>SUM(I38:I43)</f>
        <v>39.100000000000009</v>
      </c>
      <c r="J44" s="26">
        <f>SUM(J38:J43)</f>
        <v>127.7</v>
      </c>
      <c r="K44" s="26">
        <f>SUM(K38:K43)</f>
        <v>1057.8000000000002</v>
      </c>
      <c r="L44" s="20" t="s">
        <v>29</v>
      </c>
    </row>
    <row r="45" spans="1:12" ht="18.75" x14ac:dyDescent="0.3">
      <c r="A45" s="69" t="s">
        <v>54</v>
      </c>
      <c r="B45" s="70"/>
      <c r="C45" s="70"/>
      <c r="D45" s="70"/>
      <c r="E45" s="70"/>
      <c r="F45" s="70"/>
      <c r="G45" s="70"/>
      <c r="H45" s="70"/>
      <c r="I45" s="70"/>
      <c r="J45" s="11"/>
      <c r="K45" s="27"/>
      <c r="L45" s="8"/>
    </row>
    <row r="46" spans="1:12" ht="15.75" x14ac:dyDescent="0.25">
      <c r="A46" s="9">
        <v>98</v>
      </c>
      <c r="B46" s="66" t="s">
        <v>41</v>
      </c>
      <c r="C46" s="66"/>
      <c r="D46" s="66"/>
      <c r="E46" s="66"/>
      <c r="F46" s="66"/>
      <c r="G46" s="10">
        <v>200</v>
      </c>
      <c r="H46" s="11">
        <v>5.7</v>
      </c>
      <c r="I46" s="11">
        <v>2.6</v>
      </c>
      <c r="J46" s="11">
        <v>17.399999999999999</v>
      </c>
      <c r="K46" s="11">
        <v>131</v>
      </c>
      <c r="L46" s="12"/>
    </row>
    <row r="47" spans="1:12" ht="15.75" x14ac:dyDescent="0.25">
      <c r="A47" s="13">
        <v>291</v>
      </c>
      <c r="B47" s="59" t="s">
        <v>42</v>
      </c>
      <c r="C47" s="59"/>
      <c r="D47" s="59"/>
      <c r="E47" s="59"/>
      <c r="F47" s="59"/>
      <c r="G47" s="23">
        <v>200</v>
      </c>
      <c r="H47" s="14">
        <v>6.7</v>
      </c>
      <c r="I47" s="14">
        <v>19.5</v>
      </c>
      <c r="J47" s="11">
        <v>2.4</v>
      </c>
      <c r="K47" s="11">
        <v>148.1</v>
      </c>
      <c r="L47" s="8"/>
    </row>
    <row r="48" spans="1:12" ht="15.75" x14ac:dyDescent="0.25">
      <c r="A48" s="13">
        <v>693</v>
      </c>
      <c r="B48" s="56" t="s">
        <v>43</v>
      </c>
      <c r="C48" s="57"/>
      <c r="D48" s="57"/>
      <c r="E48" s="58"/>
      <c r="F48" s="14"/>
      <c r="G48" s="14">
        <v>200</v>
      </c>
      <c r="H48" s="14">
        <v>3.1</v>
      </c>
      <c r="I48" s="14">
        <v>3.8</v>
      </c>
      <c r="J48" s="11">
        <v>24.9</v>
      </c>
      <c r="K48" s="11">
        <v>142.9</v>
      </c>
      <c r="L48" s="8"/>
    </row>
    <row r="49" spans="1:12" ht="15.75" x14ac:dyDescent="0.25">
      <c r="A49" s="16" t="s">
        <v>20</v>
      </c>
      <c r="B49" s="59" t="s">
        <v>21</v>
      </c>
      <c r="C49" s="59"/>
      <c r="D49" s="59"/>
      <c r="E49" s="59"/>
      <c r="F49" s="59"/>
      <c r="G49" s="14">
        <v>35</v>
      </c>
      <c r="H49" s="14">
        <v>0.7</v>
      </c>
      <c r="I49" s="14">
        <v>2.2000000000000002</v>
      </c>
      <c r="J49" s="11">
        <v>15.9</v>
      </c>
      <c r="K49" s="11">
        <v>78.400000000000006</v>
      </c>
      <c r="L49" s="8"/>
    </row>
    <row r="50" spans="1:12" ht="18.75" x14ac:dyDescent="0.3">
      <c r="A50" s="16">
        <v>9</v>
      </c>
      <c r="B50" s="59" t="s">
        <v>44</v>
      </c>
      <c r="C50" s="59"/>
      <c r="D50" s="59"/>
      <c r="E50" s="59"/>
      <c r="F50" s="59"/>
      <c r="G50" s="14">
        <v>200</v>
      </c>
      <c r="H50" s="14">
        <v>0.4</v>
      </c>
      <c r="I50" s="14">
        <v>0.4</v>
      </c>
      <c r="J50" s="11">
        <v>9.8000000000000007</v>
      </c>
      <c r="K50" s="11">
        <v>47</v>
      </c>
      <c r="L50" s="20" t="s">
        <v>29</v>
      </c>
    </row>
    <row r="51" spans="1:12" ht="15.75" x14ac:dyDescent="0.25">
      <c r="A51" s="24"/>
      <c r="B51" s="60" t="s">
        <v>22</v>
      </c>
      <c r="C51" s="67"/>
      <c r="D51" s="67"/>
      <c r="E51" s="67"/>
      <c r="F51" s="68"/>
      <c r="G51" s="25"/>
      <c r="H51" s="25">
        <f>SUM(H47:H50)</f>
        <v>10.9</v>
      </c>
      <c r="I51" s="25">
        <f>SUM(I47:I50)</f>
        <v>25.9</v>
      </c>
      <c r="J51" s="25">
        <f>SUM(J47:J50)</f>
        <v>53</v>
      </c>
      <c r="K51" s="25">
        <f>SUM(K47:K50)</f>
        <v>416.4</v>
      </c>
      <c r="L51" s="8"/>
    </row>
    <row r="52" spans="1:12" ht="15.75" x14ac:dyDescent="0.25">
      <c r="A52" s="13"/>
      <c r="B52" s="60" t="s">
        <v>45</v>
      </c>
      <c r="C52" s="61"/>
      <c r="D52" s="61"/>
      <c r="E52" s="61"/>
      <c r="F52" s="62"/>
      <c r="G52" s="14"/>
      <c r="H52" s="25">
        <f>SUM(H51+H44+H36+H27+H19)</f>
        <v>218</v>
      </c>
      <c r="I52" s="25">
        <f>SUM(I51+I44+I36+I27+I19)</f>
        <v>181.5</v>
      </c>
      <c r="J52" s="25">
        <f>SUM(J51+J44+J36+J27+J19)</f>
        <v>519</v>
      </c>
      <c r="K52" s="25">
        <f>SUM(K51+K44+K36+K27+K19)</f>
        <v>4761</v>
      </c>
      <c r="L52" s="8"/>
    </row>
    <row r="53" spans="1:12" ht="16.5" thickBot="1" x14ac:dyDescent="0.3">
      <c r="A53" s="28"/>
      <c r="B53" s="63" t="s">
        <v>46</v>
      </c>
      <c r="C53" s="64"/>
      <c r="D53" s="64"/>
      <c r="E53" s="64"/>
      <c r="F53" s="65"/>
      <c r="G53" s="29"/>
      <c r="H53" s="30">
        <f>H52/5</f>
        <v>43.6</v>
      </c>
      <c r="I53" s="30">
        <f t="shared" ref="I53:K53" si="2">I52/5</f>
        <v>36.299999999999997</v>
      </c>
      <c r="J53" s="31">
        <f t="shared" si="2"/>
        <v>103.8</v>
      </c>
      <c r="K53" s="31">
        <f t="shared" si="2"/>
        <v>952.2</v>
      </c>
      <c r="L53" s="32"/>
    </row>
    <row r="54" spans="1:12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4"/>
      <c r="K54" s="34"/>
    </row>
    <row r="55" spans="1:12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1:12" ht="15.75" x14ac:dyDescent="0.25">
      <c r="A56" s="35"/>
      <c r="B56" s="35" t="s">
        <v>47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 ht="15.7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 ht="15.75" x14ac:dyDescent="0.25">
      <c r="A58" s="35"/>
      <c r="B58" s="35" t="s">
        <v>48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</row>
  </sheetData>
  <mergeCells count="54">
    <mergeCell ref="I2:K2"/>
    <mergeCell ref="I3:K3"/>
    <mergeCell ref="I4:K4"/>
    <mergeCell ref="I5:K5"/>
    <mergeCell ref="I6:K6"/>
    <mergeCell ref="A28:I28"/>
    <mergeCell ref="B21:F21"/>
    <mergeCell ref="H9:J9"/>
    <mergeCell ref="L9:L10"/>
    <mergeCell ref="K9:K10"/>
    <mergeCell ref="A20:I20"/>
    <mergeCell ref="B16:F16"/>
    <mergeCell ref="B17:F17"/>
    <mergeCell ref="B18:F18"/>
    <mergeCell ref="B19:F19"/>
    <mergeCell ref="B15:F15"/>
    <mergeCell ref="A11:K11"/>
    <mergeCell ref="A12:K12"/>
    <mergeCell ref="B13:F13"/>
    <mergeCell ref="B14:F14"/>
    <mergeCell ref="A9:A10"/>
    <mergeCell ref="G9:G10"/>
    <mergeCell ref="B24:F24"/>
    <mergeCell ref="B25:F25"/>
    <mergeCell ref="B26:F26"/>
    <mergeCell ref="B27:F27"/>
    <mergeCell ref="B9:F10"/>
    <mergeCell ref="B43:F43"/>
    <mergeCell ref="B44:F44"/>
    <mergeCell ref="B29:F29"/>
    <mergeCell ref="B30:F30"/>
    <mergeCell ref="B31:F31"/>
    <mergeCell ref="B32:E32"/>
    <mergeCell ref="B38:F38"/>
    <mergeCell ref="B39:F39"/>
    <mergeCell ref="B40:F40"/>
    <mergeCell ref="B41:F41"/>
    <mergeCell ref="B42:E42"/>
    <mergeCell ref="B33:F33"/>
    <mergeCell ref="B22:F22"/>
    <mergeCell ref="B23:F23"/>
    <mergeCell ref="B52:F52"/>
    <mergeCell ref="B53:F53"/>
    <mergeCell ref="B46:F46"/>
    <mergeCell ref="B47:F47"/>
    <mergeCell ref="B48:E48"/>
    <mergeCell ref="B49:F49"/>
    <mergeCell ref="B50:F50"/>
    <mergeCell ref="B51:F51"/>
    <mergeCell ref="A45:I45"/>
    <mergeCell ref="B34:F34"/>
    <mergeCell ref="B35:F35"/>
    <mergeCell ref="B36:F36"/>
    <mergeCell ref="A37:I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K45" sqref="K45"/>
    </sheetView>
  </sheetViews>
  <sheetFormatPr defaultRowHeight="15" x14ac:dyDescent="0.25"/>
  <sheetData>
    <row r="1" spans="1:14" ht="21" x14ac:dyDescent="0.35">
      <c r="I1" s="2"/>
      <c r="J1" s="2"/>
      <c r="K1" s="2"/>
      <c r="L1" s="97"/>
      <c r="M1" s="97"/>
      <c r="N1" s="97"/>
    </row>
    <row r="2" spans="1:14" ht="21" x14ac:dyDescent="0.35">
      <c r="I2" s="37"/>
      <c r="K2" s="39" t="s">
        <v>0</v>
      </c>
      <c r="L2" s="97"/>
      <c r="M2" s="97"/>
      <c r="N2" s="97"/>
    </row>
    <row r="3" spans="1:14" ht="21" x14ac:dyDescent="0.35">
      <c r="I3" s="37"/>
      <c r="K3" s="39" t="s">
        <v>49</v>
      </c>
      <c r="L3" s="97"/>
      <c r="M3" s="97"/>
      <c r="N3" s="97"/>
    </row>
    <row r="4" spans="1:14" ht="21" x14ac:dyDescent="0.35">
      <c r="I4" s="37"/>
      <c r="K4" s="39" t="s">
        <v>1</v>
      </c>
      <c r="L4" s="97"/>
      <c r="M4" s="97"/>
      <c r="N4" s="97"/>
    </row>
    <row r="5" spans="1:14" ht="21" x14ac:dyDescent="0.35">
      <c r="A5" s="40"/>
      <c r="B5" s="40"/>
      <c r="C5" s="40"/>
      <c r="D5" s="40"/>
      <c r="E5" s="40"/>
      <c r="F5" s="5"/>
      <c r="G5" s="5"/>
      <c r="H5" s="5"/>
      <c r="I5" s="37"/>
      <c r="J5" s="5"/>
      <c r="K5" s="39" t="s">
        <v>2</v>
      </c>
      <c r="L5" s="97"/>
      <c r="M5" s="97"/>
      <c r="N5" s="97"/>
    </row>
    <row r="6" spans="1:14" ht="21.75" thickBot="1" x14ac:dyDescent="0.4">
      <c r="E6" s="6" t="s">
        <v>3</v>
      </c>
      <c r="I6" s="97"/>
      <c r="J6" s="97"/>
      <c r="K6" s="97"/>
    </row>
    <row r="7" spans="1:14" ht="21" x14ac:dyDescent="0.35">
      <c r="A7" s="41"/>
      <c r="B7" s="42"/>
      <c r="C7" s="42"/>
      <c r="D7" s="42"/>
      <c r="E7" s="43"/>
      <c r="F7" s="42"/>
      <c r="G7" s="42"/>
      <c r="H7" s="42"/>
      <c r="I7" s="97"/>
      <c r="J7" s="97"/>
      <c r="K7" s="97"/>
      <c r="L7" s="98" t="s">
        <v>9</v>
      </c>
    </row>
    <row r="8" spans="1:14" x14ac:dyDescent="0.25">
      <c r="A8" s="101" t="s">
        <v>55</v>
      </c>
      <c r="B8" s="104" t="s">
        <v>56</v>
      </c>
      <c r="C8" s="105"/>
      <c r="D8" s="105"/>
      <c r="E8" s="105"/>
      <c r="F8" s="106"/>
      <c r="G8" s="113" t="s">
        <v>57</v>
      </c>
      <c r="H8" s="104" t="s">
        <v>7</v>
      </c>
      <c r="I8" s="105"/>
      <c r="J8" s="106"/>
      <c r="K8" s="116" t="s">
        <v>58</v>
      </c>
      <c r="L8" s="99"/>
    </row>
    <row r="9" spans="1:14" x14ac:dyDescent="0.25">
      <c r="A9" s="102"/>
      <c r="B9" s="107"/>
      <c r="C9" s="108"/>
      <c r="D9" s="108"/>
      <c r="E9" s="108"/>
      <c r="F9" s="109"/>
      <c r="G9" s="114"/>
      <c r="H9" s="107"/>
      <c r="I9" s="108"/>
      <c r="J9" s="109"/>
      <c r="K9" s="117"/>
      <c r="L9" s="99"/>
    </row>
    <row r="10" spans="1:14" x14ac:dyDescent="0.25">
      <c r="A10" s="102"/>
      <c r="B10" s="107"/>
      <c r="C10" s="108"/>
      <c r="D10" s="108"/>
      <c r="E10" s="108"/>
      <c r="F10" s="109"/>
      <c r="G10" s="114"/>
      <c r="H10" s="110"/>
      <c r="I10" s="111"/>
      <c r="J10" s="112"/>
      <c r="K10" s="117"/>
      <c r="L10" s="99"/>
    </row>
    <row r="11" spans="1:14" ht="15.75" x14ac:dyDescent="0.25">
      <c r="A11" s="103"/>
      <c r="B11" s="110"/>
      <c r="C11" s="111"/>
      <c r="D11" s="111"/>
      <c r="E11" s="111"/>
      <c r="F11" s="112"/>
      <c r="G11" s="115"/>
      <c r="H11" s="44" t="s">
        <v>10</v>
      </c>
      <c r="I11" s="44" t="s">
        <v>11</v>
      </c>
      <c r="J11" s="44" t="s">
        <v>12</v>
      </c>
      <c r="K11" s="118"/>
      <c r="L11" s="100"/>
    </row>
    <row r="12" spans="1:14" ht="20.25" x14ac:dyDescent="0.3">
      <c r="A12" s="83" t="s">
        <v>59</v>
      </c>
      <c r="B12" s="84"/>
      <c r="C12" s="84"/>
      <c r="D12" s="84"/>
      <c r="E12" s="84"/>
      <c r="F12" s="84"/>
      <c r="G12" s="84"/>
      <c r="H12" s="84"/>
      <c r="I12" s="84"/>
      <c r="J12" s="84"/>
      <c r="K12" s="85"/>
      <c r="L12" s="8"/>
    </row>
    <row r="13" spans="1:14" ht="15.75" x14ac:dyDescent="0.25">
      <c r="A13" s="119" t="s">
        <v>79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8"/>
    </row>
    <row r="14" spans="1:14" ht="15.75" x14ac:dyDescent="0.25">
      <c r="A14" s="38">
        <v>138</v>
      </c>
      <c r="B14" s="66" t="s">
        <v>60</v>
      </c>
      <c r="C14" s="66"/>
      <c r="D14" s="66"/>
      <c r="E14" s="66"/>
      <c r="F14" s="66"/>
      <c r="G14" s="10">
        <v>200</v>
      </c>
      <c r="H14" s="38">
        <v>2.6</v>
      </c>
      <c r="I14" s="38">
        <v>1.6</v>
      </c>
      <c r="J14" s="38">
        <v>9.4</v>
      </c>
      <c r="K14" s="38">
        <v>67.599999999999994</v>
      </c>
      <c r="L14" s="45"/>
      <c r="M14" s="45"/>
      <c r="N14" s="45"/>
    </row>
    <row r="15" spans="1:14" ht="15.75" x14ac:dyDescent="0.25">
      <c r="A15" s="9">
        <v>14</v>
      </c>
      <c r="B15" s="66" t="s">
        <v>61</v>
      </c>
      <c r="C15" s="66"/>
      <c r="D15" s="66"/>
      <c r="E15" s="66"/>
      <c r="F15" s="66"/>
      <c r="G15" s="38">
        <v>50</v>
      </c>
      <c r="H15" s="38">
        <v>6.5</v>
      </c>
      <c r="I15" s="38">
        <v>0.5</v>
      </c>
      <c r="J15" s="38">
        <v>2.7</v>
      </c>
      <c r="K15" s="46">
        <v>71.599999999999994</v>
      </c>
      <c r="L15" s="8"/>
    </row>
    <row r="16" spans="1:14" ht="15.75" x14ac:dyDescent="0.25">
      <c r="A16" s="9">
        <v>437</v>
      </c>
      <c r="B16" s="66" t="s">
        <v>16</v>
      </c>
      <c r="C16" s="66"/>
      <c r="D16" s="66"/>
      <c r="E16" s="66"/>
      <c r="F16" s="66"/>
      <c r="G16" s="10">
        <v>200</v>
      </c>
      <c r="H16" s="38">
        <v>20.2</v>
      </c>
      <c r="I16" s="38">
        <v>13.7</v>
      </c>
      <c r="J16" s="38">
        <v>19.3</v>
      </c>
      <c r="K16" s="46">
        <v>313.60000000000002</v>
      </c>
      <c r="L16" s="8"/>
    </row>
    <row r="17" spans="1:12" ht="15.75" x14ac:dyDescent="0.25">
      <c r="A17" s="47">
        <v>325</v>
      </c>
      <c r="B17" s="66" t="s">
        <v>62</v>
      </c>
      <c r="C17" s="66"/>
      <c r="D17" s="66"/>
      <c r="E17" s="66"/>
      <c r="F17" s="66"/>
      <c r="G17" s="10">
        <v>50</v>
      </c>
      <c r="H17" s="38">
        <v>7.8</v>
      </c>
      <c r="I17" s="38">
        <v>8.4</v>
      </c>
      <c r="J17" s="38">
        <v>41</v>
      </c>
      <c r="K17" s="38">
        <v>268.2</v>
      </c>
      <c r="L17" s="8"/>
    </row>
    <row r="18" spans="1:12" ht="15.75" x14ac:dyDescent="0.25">
      <c r="A18" s="9">
        <v>5</v>
      </c>
      <c r="B18" s="66" t="s">
        <v>63</v>
      </c>
      <c r="C18" s="66"/>
      <c r="D18" s="66"/>
      <c r="E18" s="66"/>
      <c r="F18" s="66"/>
      <c r="G18" s="38">
        <v>200</v>
      </c>
      <c r="H18" s="38">
        <v>0.1</v>
      </c>
      <c r="I18" s="38">
        <v>0.3</v>
      </c>
      <c r="J18" s="38">
        <v>24.9</v>
      </c>
      <c r="K18" s="46">
        <v>101.2</v>
      </c>
      <c r="L18" s="8"/>
    </row>
    <row r="19" spans="1:12" ht="15.75" x14ac:dyDescent="0.25">
      <c r="A19" s="16" t="s">
        <v>20</v>
      </c>
      <c r="B19" s="59" t="s">
        <v>21</v>
      </c>
      <c r="C19" s="59"/>
      <c r="D19" s="59"/>
      <c r="E19" s="59"/>
      <c r="F19" s="59"/>
      <c r="G19" s="36">
        <v>35</v>
      </c>
      <c r="H19" s="36">
        <v>0.7</v>
      </c>
      <c r="I19" s="36">
        <v>2.2000000000000002</v>
      </c>
      <c r="J19" s="38">
        <v>15.9</v>
      </c>
      <c r="K19" s="46">
        <v>78.400000000000006</v>
      </c>
      <c r="L19" s="8"/>
    </row>
    <row r="20" spans="1:12" ht="18.75" x14ac:dyDescent="0.3">
      <c r="A20" s="48"/>
      <c r="B20" s="121" t="s">
        <v>22</v>
      </c>
      <c r="C20" s="122"/>
      <c r="D20" s="122"/>
      <c r="E20" s="122"/>
      <c r="F20" s="123"/>
      <c r="G20" s="26"/>
      <c r="H20" s="26">
        <f>SUM(H15:H19)</f>
        <v>35.300000000000004</v>
      </c>
      <c r="I20" s="26">
        <f t="shared" ref="I20:K20" si="0">SUM(I15:I19)</f>
        <v>25.1</v>
      </c>
      <c r="J20" s="26">
        <f t="shared" si="0"/>
        <v>103.80000000000001</v>
      </c>
      <c r="K20" s="49">
        <f t="shared" si="0"/>
        <v>833.00000000000011</v>
      </c>
      <c r="L20" s="20" t="s">
        <v>29</v>
      </c>
    </row>
    <row r="21" spans="1:12" ht="18.75" x14ac:dyDescent="0.3">
      <c r="A21" s="124" t="s">
        <v>80</v>
      </c>
      <c r="B21" s="125"/>
      <c r="C21" s="125"/>
      <c r="D21" s="125"/>
      <c r="E21" s="125"/>
      <c r="F21" s="125"/>
      <c r="G21" s="125"/>
      <c r="H21" s="125"/>
      <c r="I21" s="125"/>
      <c r="J21" s="38"/>
      <c r="K21" s="50"/>
      <c r="L21" s="8"/>
    </row>
    <row r="22" spans="1:12" ht="15.75" x14ac:dyDescent="0.25">
      <c r="A22" s="9">
        <v>120</v>
      </c>
      <c r="B22" s="66" t="s">
        <v>64</v>
      </c>
      <c r="C22" s="66"/>
      <c r="D22" s="66"/>
      <c r="E22" s="66"/>
      <c r="F22" s="66"/>
      <c r="G22" s="10">
        <v>200</v>
      </c>
      <c r="H22" s="38">
        <v>4.5999999999999996</v>
      </c>
      <c r="I22" s="38">
        <v>2.6</v>
      </c>
      <c r="J22" s="15">
        <v>10</v>
      </c>
      <c r="K22" s="46">
        <v>91.6</v>
      </c>
      <c r="L22" s="8"/>
    </row>
    <row r="23" spans="1:12" ht="15.75" x14ac:dyDescent="0.25">
      <c r="A23" s="47" t="s">
        <v>65</v>
      </c>
      <c r="B23" s="66" t="s">
        <v>32</v>
      </c>
      <c r="C23" s="66"/>
      <c r="D23" s="66"/>
      <c r="E23" s="66"/>
      <c r="F23" s="66"/>
      <c r="G23" s="10" t="s">
        <v>33</v>
      </c>
      <c r="H23" s="38">
        <v>19.2</v>
      </c>
      <c r="I23" s="38">
        <v>16.5</v>
      </c>
      <c r="J23" s="38">
        <v>25.6</v>
      </c>
      <c r="K23" s="46">
        <v>341.1</v>
      </c>
      <c r="L23" s="8"/>
    </row>
    <row r="24" spans="1:12" ht="15.75" x14ac:dyDescent="0.25">
      <c r="A24" s="9">
        <v>523</v>
      </c>
      <c r="B24" s="66" t="s">
        <v>66</v>
      </c>
      <c r="C24" s="66"/>
      <c r="D24" s="66"/>
      <c r="E24" s="66"/>
      <c r="F24" s="66"/>
      <c r="G24" s="38">
        <v>130</v>
      </c>
      <c r="H24" s="38">
        <v>0.5</v>
      </c>
      <c r="I24" s="38">
        <v>0.6</v>
      </c>
      <c r="J24" s="38">
        <v>8.1</v>
      </c>
      <c r="K24" s="46">
        <v>38.9</v>
      </c>
      <c r="L24" s="8"/>
    </row>
    <row r="25" spans="1:12" ht="15.75" x14ac:dyDescent="0.25">
      <c r="A25" s="9">
        <v>591</v>
      </c>
      <c r="B25" s="66" t="s">
        <v>35</v>
      </c>
      <c r="C25" s="66"/>
      <c r="D25" s="66"/>
      <c r="E25" s="66"/>
      <c r="F25" s="66"/>
      <c r="G25" s="38">
        <v>200</v>
      </c>
      <c r="H25" s="38">
        <v>0.1</v>
      </c>
      <c r="I25" s="38">
        <v>0.1</v>
      </c>
      <c r="J25" s="38">
        <v>18.8</v>
      </c>
      <c r="K25" s="46">
        <v>76.400000000000006</v>
      </c>
      <c r="L25" s="8"/>
    </row>
    <row r="26" spans="1:12" ht="15.75" x14ac:dyDescent="0.25">
      <c r="A26" s="9"/>
      <c r="B26" s="126" t="s">
        <v>67</v>
      </c>
      <c r="C26" s="127"/>
      <c r="D26" s="127"/>
      <c r="E26" s="127"/>
      <c r="F26" s="128"/>
      <c r="G26" s="38">
        <v>10</v>
      </c>
      <c r="H26" s="38">
        <v>0.8</v>
      </c>
      <c r="I26" s="38">
        <v>0</v>
      </c>
      <c r="J26" s="38">
        <v>80.3</v>
      </c>
      <c r="K26" s="46">
        <v>328</v>
      </c>
      <c r="L26" s="8"/>
    </row>
    <row r="27" spans="1:12" ht="15.75" x14ac:dyDescent="0.25">
      <c r="A27" s="16" t="s">
        <v>20</v>
      </c>
      <c r="B27" s="59" t="s">
        <v>21</v>
      </c>
      <c r="C27" s="59"/>
      <c r="D27" s="59"/>
      <c r="E27" s="59"/>
      <c r="F27" s="59"/>
      <c r="G27" s="36">
        <v>35</v>
      </c>
      <c r="H27" s="36">
        <v>0.7</v>
      </c>
      <c r="I27" s="36">
        <v>2.2000000000000002</v>
      </c>
      <c r="J27" s="38">
        <v>15.9</v>
      </c>
      <c r="K27" s="46">
        <v>78.400000000000006</v>
      </c>
      <c r="L27" s="8"/>
    </row>
    <row r="28" spans="1:12" ht="18.75" x14ac:dyDescent="0.3">
      <c r="A28" s="48"/>
      <c r="B28" s="121" t="s">
        <v>22</v>
      </c>
      <c r="C28" s="122"/>
      <c r="D28" s="122"/>
      <c r="E28" s="122"/>
      <c r="F28" s="123"/>
      <c r="G28" s="26"/>
      <c r="H28" s="26">
        <f>SUM(H22:H27)</f>
        <v>25.9</v>
      </c>
      <c r="I28" s="26">
        <f>SUM(I22:I27)</f>
        <v>22.000000000000004</v>
      </c>
      <c r="J28" s="26">
        <f>SUM(J22:J27)</f>
        <v>158.70000000000002</v>
      </c>
      <c r="K28" s="49">
        <f>SUM(K22:K27)</f>
        <v>954.4</v>
      </c>
      <c r="L28" s="20" t="s">
        <v>29</v>
      </c>
    </row>
    <row r="29" spans="1:12" ht="18.75" x14ac:dyDescent="0.3">
      <c r="A29" s="124" t="s">
        <v>81</v>
      </c>
      <c r="B29" s="125"/>
      <c r="C29" s="125"/>
      <c r="D29" s="125"/>
      <c r="E29" s="125"/>
      <c r="F29" s="125"/>
      <c r="G29" s="125"/>
      <c r="H29" s="125"/>
      <c r="I29" s="125"/>
      <c r="J29" s="38"/>
      <c r="K29" s="50"/>
      <c r="L29" s="8"/>
    </row>
    <row r="30" spans="1:12" ht="15.75" x14ac:dyDescent="0.25">
      <c r="A30" s="9">
        <v>10</v>
      </c>
      <c r="B30" s="66" t="s">
        <v>68</v>
      </c>
      <c r="C30" s="66"/>
      <c r="D30" s="66"/>
      <c r="E30" s="66"/>
      <c r="F30" s="66"/>
      <c r="G30" s="38">
        <v>50</v>
      </c>
      <c r="H30" s="38">
        <v>3.6</v>
      </c>
      <c r="I30" s="38">
        <v>0.06</v>
      </c>
      <c r="J30" s="38">
        <v>4.5</v>
      </c>
      <c r="K30" s="46">
        <v>52.6</v>
      </c>
      <c r="L30" s="8"/>
    </row>
    <row r="31" spans="1:12" ht="15.75" x14ac:dyDescent="0.25">
      <c r="A31" s="9">
        <v>200</v>
      </c>
      <c r="B31" s="66" t="s">
        <v>69</v>
      </c>
      <c r="C31" s="66"/>
      <c r="D31" s="66"/>
      <c r="E31" s="66"/>
      <c r="F31" s="66"/>
      <c r="G31" s="38">
        <v>200</v>
      </c>
      <c r="H31" s="38">
        <v>4.5</v>
      </c>
      <c r="I31" s="38">
        <v>5.5</v>
      </c>
      <c r="J31" s="38">
        <v>17.399999999999999</v>
      </c>
      <c r="K31" s="46">
        <v>131.4</v>
      </c>
      <c r="L31" s="8"/>
    </row>
    <row r="32" spans="1:12" ht="15.75" x14ac:dyDescent="0.25">
      <c r="A32" s="9">
        <v>52</v>
      </c>
      <c r="B32" s="66" t="s">
        <v>70</v>
      </c>
      <c r="C32" s="66"/>
      <c r="D32" s="66"/>
      <c r="E32" s="66"/>
      <c r="F32" s="66"/>
      <c r="G32" s="10" t="s">
        <v>71</v>
      </c>
      <c r="H32" s="38">
        <v>22.05</v>
      </c>
      <c r="I32" s="38">
        <v>15.2</v>
      </c>
      <c r="J32" s="38">
        <v>18.93</v>
      </c>
      <c r="K32" s="46">
        <v>299.27999999999997</v>
      </c>
      <c r="L32" s="8"/>
    </row>
    <row r="33" spans="1:14" ht="15.75" x14ac:dyDescent="0.25">
      <c r="A33" s="9">
        <v>523</v>
      </c>
      <c r="B33" s="66" t="s">
        <v>72</v>
      </c>
      <c r="C33" s="66"/>
      <c r="D33" s="66"/>
      <c r="E33" s="66"/>
      <c r="F33" s="66"/>
      <c r="G33" s="38">
        <v>130</v>
      </c>
      <c r="H33" s="15">
        <v>1</v>
      </c>
      <c r="I33" s="38">
        <v>2.7</v>
      </c>
      <c r="J33" s="38">
        <v>16.600000000000001</v>
      </c>
      <c r="K33" s="46">
        <v>85.8</v>
      </c>
      <c r="L33" s="8"/>
    </row>
    <row r="34" spans="1:14" ht="15.75" x14ac:dyDescent="0.25">
      <c r="A34" s="9">
        <v>367</v>
      </c>
      <c r="B34" s="66" t="s">
        <v>73</v>
      </c>
      <c r="C34" s="66"/>
      <c r="D34" s="66"/>
      <c r="E34" s="66"/>
      <c r="F34" s="66"/>
      <c r="G34" s="38">
        <v>200</v>
      </c>
      <c r="H34" s="38">
        <v>0</v>
      </c>
      <c r="I34" s="38">
        <v>0.1</v>
      </c>
      <c r="J34" s="38">
        <v>2.2999999999999998</v>
      </c>
      <c r="K34" s="46">
        <v>9.9</v>
      </c>
      <c r="L34" s="8"/>
    </row>
    <row r="35" spans="1:14" ht="15.75" x14ac:dyDescent="0.25">
      <c r="A35" s="16" t="s">
        <v>20</v>
      </c>
      <c r="B35" s="59" t="s">
        <v>21</v>
      </c>
      <c r="C35" s="59"/>
      <c r="D35" s="59"/>
      <c r="E35" s="59"/>
      <c r="F35" s="59"/>
      <c r="G35" s="36">
        <v>35</v>
      </c>
      <c r="H35" s="36">
        <v>0.7</v>
      </c>
      <c r="I35" s="36">
        <v>2.2000000000000002</v>
      </c>
      <c r="J35" s="38">
        <v>15.9</v>
      </c>
      <c r="K35" s="46">
        <v>78.400000000000006</v>
      </c>
      <c r="L35" s="8"/>
    </row>
    <row r="36" spans="1:14" ht="18.75" x14ac:dyDescent="0.3">
      <c r="A36" s="48"/>
      <c r="B36" s="121" t="s">
        <v>22</v>
      </c>
      <c r="C36" s="122"/>
      <c r="D36" s="122"/>
      <c r="E36" s="122"/>
      <c r="F36" s="123"/>
      <c r="G36" s="26"/>
      <c r="H36" s="26">
        <f>SUM(H30:H35)</f>
        <v>31.849999999999998</v>
      </c>
      <c r="I36" s="26">
        <f t="shared" ref="I36:K36" si="1">SUM(I30:I35)</f>
        <v>25.759999999999998</v>
      </c>
      <c r="J36" s="26">
        <f t="shared" si="1"/>
        <v>75.63</v>
      </c>
      <c r="K36" s="49">
        <f t="shared" si="1"/>
        <v>657.37999999999988</v>
      </c>
      <c r="L36" s="20" t="s">
        <v>29</v>
      </c>
    </row>
    <row r="37" spans="1:14" ht="18.75" x14ac:dyDescent="0.3">
      <c r="A37" s="124" t="s">
        <v>82</v>
      </c>
      <c r="B37" s="125"/>
      <c r="C37" s="125"/>
      <c r="D37" s="125"/>
      <c r="E37" s="125"/>
      <c r="F37" s="125"/>
      <c r="G37" s="125"/>
      <c r="H37" s="125"/>
      <c r="I37" s="125"/>
      <c r="J37" s="38"/>
      <c r="K37" s="50"/>
      <c r="L37" s="8"/>
    </row>
    <row r="38" spans="1:14" ht="15.75" x14ac:dyDescent="0.25">
      <c r="A38" s="9">
        <v>174</v>
      </c>
      <c r="B38" s="66" t="s">
        <v>74</v>
      </c>
      <c r="C38" s="66"/>
      <c r="D38" s="66"/>
      <c r="E38" s="66"/>
      <c r="F38" s="66"/>
      <c r="G38" s="10">
        <v>200</v>
      </c>
      <c r="H38" s="38">
        <v>5.6</v>
      </c>
      <c r="I38" s="38">
        <v>1.4</v>
      </c>
      <c r="J38" s="38">
        <v>8</v>
      </c>
      <c r="K38" s="46">
        <v>87.7</v>
      </c>
      <c r="L38" s="8"/>
    </row>
    <row r="39" spans="1:14" ht="15.75" x14ac:dyDescent="0.25">
      <c r="A39" s="9">
        <v>391</v>
      </c>
      <c r="B39" s="66" t="s">
        <v>75</v>
      </c>
      <c r="C39" s="66"/>
      <c r="D39" s="66"/>
      <c r="E39" s="66"/>
      <c r="F39" s="66"/>
      <c r="G39" s="10" t="s">
        <v>33</v>
      </c>
      <c r="H39" s="38">
        <v>11.2</v>
      </c>
      <c r="I39" s="38">
        <v>15.6</v>
      </c>
      <c r="J39" s="38">
        <v>11</v>
      </c>
      <c r="K39" s="46">
        <v>207.1</v>
      </c>
      <c r="L39" s="8"/>
    </row>
    <row r="40" spans="1:14" ht="15.75" x14ac:dyDescent="0.25">
      <c r="A40" s="13">
        <v>357</v>
      </c>
      <c r="B40" s="56" t="s">
        <v>26</v>
      </c>
      <c r="C40" s="57"/>
      <c r="D40" s="57"/>
      <c r="E40" s="57"/>
      <c r="F40" s="58"/>
      <c r="G40" s="23">
        <v>130</v>
      </c>
      <c r="H40" s="36">
        <v>5.6</v>
      </c>
      <c r="I40" s="36">
        <v>2.2000000000000002</v>
      </c>
      <c r="J40" s="38">
        <v>14.5</v>
      </c>
      <c r="K40" s="38">
        <v>117.5</v>
      </c>
      <c r="L40" s="8"/>
    </row>
    <row r="41" spans="1:14" ht="15.75" x14ac:dyDescent="0.25">
      <c r="A41" s="16" t="s">
        <v>17</v>
      </c>
      <c r="B41" s="59" t="s">
        <v>44</v>
      </c>
      <c r="C41" s="59"/>
      <c r="D41" s="59"/>
      <c r="E41" s="59"/>
      <c r="F41" s="59"/>
      <c r="G41" s="36">
        <v>200</v>
      </c>
      <c r="H41" s="36">
        <v>0.4</v>
      </c>
      <c r="I41" s="36">
        <v>0.4</v>
      </c>
      <c r="J41" s="38">
        <v>9.8000000000000007</v>
      </c>
      <c r="K41" s="38">
        <v>47</v>
      </c>
      <c r="L41" s="8"/>
    </row>
    <row r="42" spans="1:14" ht="15.75" x14ac:dyDescent="0.25">
      <c r="A42" s="47">
        <v>639</v>
      </c>
      <c r="B42" s="66" t="s">
        <v>28</v>
      </c>
      <c r="C42" s="66"/>
      <c r="D42" s="66"/>
      <c r="E42" s="66"/>
      <c r="F42" s="66"/>
      <c r="G42" s="38">
        <v>200</v>
      </c>
      <c r="H42" s="38">
        <v>0</v>
      </c>
      <c r="I42" s="38">
        <v>0.6</v>
      </c>
      <c r="J42" s="38">
        <v>13.7</v>
      </c>
      <c r="K42" s="46">
        <v>57.1</v>
      </c>
      <c r="L42" s="8"/>
    </row>
    <row r="43" spans="1:14" ht="15.75" x14ac:dyDescent="0.25">
      <c r="A43" s="16" t="s">
        <v>20</v>
      </c>
      <c r="B43" s="59" t="s">
        <v>21</v>
      </c>
      <c r="C43" s="59"/>
      <c r="D43" s="59"/>
      <c r="E43" s="59"/>
      <c r="F43" s="59"/>
      <c r="G43" s="36">
        <v>35</v>
      </c>
      <c r="H43" s="36">
        <v>0.7</v>
      </c>
      <c r="I43" s="36">
        <v>2.2000000000000002</v>
      </c>
      <c r="J43" s="38">
        <v>15.9</v>
      </c>
      <c r="K43" s="46">
        <v>78.400000000000006</v>
      </c>
      <c r="L43" s="8"/>
    </row>
    <row r="44" spans="1:14" ht="18.75" x14ac:dyDescent="0.3">
      <c r="A44" s="48"/>
      <c r="B44" s="121" t="s">
        <v>22</v>
      </c>
      <c r="C44" s="122"/>
      <c r="D44" s="122"/>
      <c r="E44" s="122"/>
      <c r="F44" s="123"/>
      <c r="G44" s="26"/>
      <c r="H44" s="26">
        <f>SUM(H38:H43)</f>
        <v>23.499999999999996</v>
      </c>
      <c r="I44" s="26">
        <f>SUM(I38:I43)</f>
        <v>22.4</v>
      </c>
      <c r="J44" s="26">
        <f>SUM(J38:J43)</f>
        <v>72.900000000000006</v>
      </c>
      <c r="K44" s="49">
        <f>SUM(K38:K43)</f>
        <v>594.79999999999995</v>
      </c>
      <c r="L44" s="20" t="s">
        <v>29</v>
      </c>
    </row>
    <row r="45" spans="1:14" ht="18.75" x14ac:dyDescent="0.3">
      <c r="A45" s="129" t="s">
        <v>83</v>
      </c>
      <c r="B45" s="130"/>
      <c r="C45" s="130"/>
      <c r="D45" s="130"/>
      <c r="E45" s="130"/>
      <c r="F45" s="130"/>
      <c r="G45" s="130"/>
      <c r="H45" s="130"/>
      <c r="I45" s="131"/>
      <c r="J45" s="38"/>
      <c r="K45" s="50"/>
      <c r="L45" s="8"/>
    </row>
    <row r="46" spans="1:14" ht="15.75" x14ac:dyDescent="0.25">
      <c r="A46" s="38">
        <v>141</v>
      </c>
      <c r="B46" s="66" t="s">
        <v>76</v>
      </c>
      <c r="C46" s="66"/>
      <c r="D46" s="66"/>
      <c r="E46" s="66"/>
      <c r="F46" s="66"/>
      <c r="G46" s="10">
        <v>200</v>
      </c>
      <c r="H46" s="38">
        <v>5.7</v>
      </c>
      <c r="I46" s="38">
        <v>3.1</v>
      </c>
      <c r="J46" s="38">
        <v>15.2</v>
      </c>
      <c r="K46" s="38">
        <v>129.6</v>
      </c>
      <c r="L46" s="45"/>
      <c r="M46" s="45"/>
      <c r="N46" s="45"/>
    </row>
    <row r="47" spans="1:14" ht="15.75" x14ac:dyDescent="0.25">
      <c r="A47" s="9">
        <v>102</v>
      </c>
      <c r="B47" s="66" t="s">
        <v>77</v>
      </c>
      <c r="C47" s="66"/>
      <c r="D47" s="66"/>
      <c r="E47" s="66"/>
      <c r="F47" s="66"/>
      <c r="G47" s="38">
        <v>50</v>
      </c>
      <c r="H47" s="15">
        <v>4</v>
      </c>
      <c r="I47" s="38">
        <v>0.3</v>
      </c>
      <c r="J47" s="38">
        <v>1.8</v>
      </c>
      <c r="K47" s="46">
        <v>44.7</v>
      </c>
      <c r="L47" s="8"/>
    </row>
    <row r="48" spans="1:14" ht="15.75" x14ac:dyDescent="0.25">
      <c r="A48" s="13">
        <v>291</v>
      </c>
      <c r="B48" s="59" t="s">
        <v>42</v>
      </c>
      <c r="C48" s="59"/>
      <c r="D48" s="59"/>
      <c r="E48" s="59"/>
      <c r="F48" s="59"/>
      <c r="G48" s="23">
        <v>150</v>
      </c>
      <c r="H48" s="36">
        <v>6.7</v>
      </c>
      <c r="I48" s="36">
        <v>19.5</v>
      </c>
      <c r="J48" s="38">
        <v>2.4</v>
      </c>
      <c r="K48" s="38">
        <v>148.1</v>
      </c>
      <c r="L48" s="8"/>
    </row>
    <row r="49" spans="1:14" ht="15.75" x14ac:dyDescent="0.25">
      <c r="A49" s="9"/>
      <c r="B49" s="126" t="s">
        <v>67</v>
      </c>
      <c r="C49" s="127"/>
      <c r="D49" s="127"/>
      <c r="E49" s="127"/>
      <c r="F49" s="128"/>
      <c r="G49" s="38">
        <v>10</v>
      </c>
      <c r="H49" s="38">
        <v>0.8</v>
      </c>
      <c r="I49" s="38">
        <v>0</v>
      </c>
      <c r="J49" s="38">
        <v>80.3</v>
      </c>
      <c r="K49" s="46">
        <v>328</v>
      </c>
      <c r="L49" s="46"/>
    </row>
    <row r="50" spans="1:14" ht="15.75" x14ac:dyDescent="0.25">
      <c r="A50" s="9">
        <v>628</v>
      </c>
      <c r="B50" s="66" t="s">
        <v>78</v>
      </c>
      <c r="C50" s="66"/>
      <c r="D50" s="66"/>
      <c r="E50" s="66"/>
      <c r="F50" s="66"/>
      <c r="G50" s="38">
        <v>200</v>
      </c>
      <c r="H50" s="38">
        <v>0.1</v>
      </c>
      <c r="I50" s="38">
        <v>0.3</v>
      </c>
      <c r="J50" s="38">
        <v>24.9</v>
      </c>
      <c r="K50" s="46">
        <v>101.2</v>
      </c>
      <c r="L50" s="8"/>
    </row>
    <row r="51" spans="1:14" ht="18.75" x14ac:dyDescent="0.3">
      <c r="A51" s="16" t="s">
        <v>20</v>
      </c>
      <c r="B51" s="59" t="s">
        <v>21</v>
      </c>
      <c r="C51" s="59"/>
      <c r="D51" s="59"/>
      <c r="E51" s="59"/>
      <c r="F51" s="59"/>
      <c r="G51" s="36">
        <v>35</v>
      </c>
      <c r="H51" s="36">
        <v>0.7</v>
      </c>
      <c r="I51" s="36">
        <v>2.2000000000000002</v>
      </c>
      <c r="J51" s="38">
        <v>15.9</v>
      </c>
      <c r="K51" s="46">
        <v>78.400000000000006</v>
      </c>
      <c r="L51" s="20" t="s">
        <v>29</v>
      </c>
    </row>
    <row r="52" spans="1:14" ht="15.75" x14ac:dyDescent="0.25">
      <c r="A52" s="48"/>
      <c r="B52" s="121" t="s">
        <v>22</v>
      </c>
      <c r="C52" s="122"/>
      <c r="D52" s="122"/>
      <c r="E52" s="122"/>
      <c r="F52" s="123"/>
      <c r="G52" s="26"/>
      <c r="H52" s="51">
        <f>SUM(H47:H51)</f>
        <v>12.299999999999999</v>
      </c>
      <c r="I52" s="26">
        <f>SUM(I47:I51)</f>
        <v>22.3</v>
      </c>
      <c r="J52" s="26">
        <f>SUM(J47:J51)</f>
        <v>125.30000000000001</v>
      </c>
      <c r="K52" s="49">
        <f>SUM(K47:K51)</f>
        <v>700.4</v>
      </c>
      <c r="L52" s="8"/>
    </row>
    <row r="53" spans="1:14" ht="15.75" x14ac:dyDescent="0.25">
      <c r="A53" s="48"/>
      <c r="B53" s="121" t="s">
        <v>45</v>
      </c>
      <c r="C53" s="122"/>
      <c r="D53" s="122"/>
      <c r="E53" s="122"/>
      <c r="F53" s="123"/>
      <c r="G53" s="26"/>
      <c r="H53" s="26">
        <f>H20+H28+H36+H44</f>
        <v>116.55</v>
      </c>
      <c r="I53" s="26">
        <f>SUM(I52+I44+I36+I28+I20)</f>
        <v>117.56</v>
      </c>
      <c r="J53" s="26">
        <f>SUM(J52+J44+J36+J28+J20)</f>
        <v>536.33000000000015</v>
      </c>
      <c r="K53" s="49">
        <f>SUM(K52+K44+K36+K28+K20)</f>
        <v>3739.9799999999996</v>
      </c>
      <c r="L53" s="8"/>
    </row>
    <row r="54" spans="1:14" ht="16.5" thickBot="1" x14ac:dyDescent="0.3">
      <c r="A54" s="52"/>
      <c r="B54" s="132" t="s">
        <v>46</v>
      </c>
      <c r="C54" s="133"/>
      <c r="D54" s="133"/>
      <c r="E54" s="133"/>
      <c r="F54" s="134"/>
      <c r="G54" s="53"/>
      <c r="H54" s="31">
        <f>H53/5</f>
        <v>23.31</v>
      </c>
      <c r="I54" s="31">
        <f t="shared" ref="I54:K54" si="2">I53/5</f>
        <v>23.512</v>
      </c>
      <c r="J54" s="31">
        <f t="shared" si="2"/>
        <v>107.26600000000003</v>
      </c>
      <c r="K54" s="54">
        <f t="shared" si="2"/>
        <v>747.99599999999987</v>
      </c>
      <c r="L54" s="32"/>
    </row>
    <row r="55" spans="1:14" ht="15.75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7" spans="1:14" ht="15.75" x14ac:dyDescent="0.25">
      <c r="A57" s="35"/>
      <c r="B57" s="35" t="s">
        <v>47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 ht="15.7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4" ht="15.75" x14ac:dyDescent="0.25">
      <c r="A59" s="35"/>
      <c r="B59" s="35" t="s">
        <v>48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</sheetData>
  <mergeCells count="56">
    <mergeCell ref="B54:F54"/>
    <mergeCell ref="B48:F48"/>
    <mergeCell ref="B49:F49"/>
    <mergeCell ref="B50:F50"/>
    <mergeCell ref="B51:F51"/>
    <mergeCell ref="B52:F52"/>
    <mergeCell ref="B53:F53"/>
    <mergeCell ref="B47:F47"/>
    <mergeCell ref="B36:F36"/>
    <mergeCell ref="A37:I37"/>
    <mergeCell ref="B38:F38"/>
    <mergeCell ref="B39:F39"/>
    <mergeCell ref="B40:F40"/>
    <mergeCell ref="B41:F41"/>
    <mergeCell ref="B42:F42"/>
    <mergeCell ref="B43:F43"/>
    <mergeCell ref="B44:F44"/>
    <mergeCell ref="A45:I45"/>
    <mergeCell ref="B46:F46"/>
    <mergeCell ref="B35:F35"/>
    <mergeCell ref="B24:F24"/>
    <mergeCell ref="B25:F25"/>
    <mergeCell ref="B26:F26"/>
    <mergeCell ref="B27:F27"/>
    <mergeCell ref="B28:F28"/>
    <mergeCell ref="A29:I29"/>
    <mergeCell ref="B30:F30"/>
    <mergeCell ref="B31:F31"/>
    <mergeCell ref="B32:F32"/>
    <mergeCell ref="B33:F33"/>
    <mergeCell ref="B34:F34"/>
    <mergeCell ref="B23:F23"/>
    <mergeCell ref="A12:K12"/>
    <mergeCell ref="A13:K13"/>
    <mergeCell ref="B14:F14"/>
    <mergeCell ref="B15:F15"/>
    <mergeCell ref="B16:F16"/>
    <mergeCell ref="B17:F17"/>
    <mergeCell ref="B18:F18"/>
    <mergeCell ref="B19:F19"/>
    <mergeCell ref="B20:F20"/>
    <mergeCell ref="A21:I21"/>
    <mergeCell ref="B22:F22"/>
    <mergeCell ref="I7:K7"/>
    <mergeCell ref="L7:L11"/>
    <mergeCell ref="A8:A11"/>
    <mergeCell ref="B8:F11"/>
    <mergeCell ref="G8:G11"/>
    <mergeCell ref="H8:J10"/>
    <mergeCell ref="K8:K11"/>
    <mergeCell ref="I6:K6"/>
    <mergeCell ref="L1:N1"/>
    <mergeCell ref="L2:N2"/>
    <mergeCell ref="L3:N3"/>
    <mergeCell ref="L4:N4"/>
    <mergeCell ref="L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2021-08-20T03:55:13Z</dcterms:modified>
</cp:coreProperties>
</file>