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24240" windowHeight="12660"/>
  </bookViews>
  <sheets>
    <sheet name="Город" sheetId="1" r:id="rId1"/>
    <sheet name="Область" sheetId="2" r:id="rId2"/>
    <sheet name="Республ." sheetId="3" r:id="rId3"/>
    <sheet name="рейтинг" sheetId="4" r:id="rId4"/>
    <sheet name="ранжиров." sheetId="5" r:id="rId5"/>
  </sheets>
  <definedNames>
    <definedName name="_xlnm._FilterDatabase" localSheetId="4" hidden="1">ранжиров.!$A$3:$J$3</definedName>
  </definedNames>
  <calcPr calcId="145621"/>
  <fileRecoveryPr repairLoad="1"/>
</workbook>
</file>

<file path=xl/calcChain.xml><?xml version="1.0" encoding="utf-8"?>
<calcChain xmlns="http://schemas.openxmlformats.org/spreadsheetml/2006/main">
  <c r="I45" i="5" l="1"/>
  <c r="H45" i="5"/>
  <c r="F45" i="5"/>
  <c r="D45" i="5"/>
  <c r="I37" i="5"/>
  <c r="H37" i="5"/>
  <c r="F37" i="5"/>
  <c r="D37" i="5"/>
  <c r="I31" i="5"/>
  <c r="H31" i="5"/>
  <c r="F31" i="5"/>
  <c r="D31" i="5"/>
  <c r="I27" i="5"/>
  <c r="H27" i="5"/>
  <c r="F27" i="5"/>
  <c r="D27" i="5"/>
  <c r="I17" i="5"/>
  <c r="H17" i="5"/>
  <c r="F17" i="5"/>
  <c r="D17" i="5"/>
  <c r="I30" i="5"/>
  <c r="H30" i="5"/>
  <c r="F30" i="5"/>
  <c r="D30" i="5"/>
  <c r="I33" i="5"/>
  <c r="H33" i="5"/>
  <c r="F33" i="5"/>
  <c r="D33" i="5"/>
  <c r="I19" i="5"/>
  <c r="H19" i="5"/>
  <c r="F19" i="5"/>
  <c r="D19" i="5"/>
  <c r="I29" i="5"/>
  <c r="H29" i="5"/>
  <c r="F29" i="5"/>
  <c r="D29" i="5"/>
  <c r="I8" i="5"/>
  <c r="H8" i="5"/>
  <c r="F8" i="5"/>
  <c r="D8" i="5"/>
  <c r="I42" i="5"/>
  <c r="H42" i="5"/>
  <c r="F42" i="5"/>
  <c r="D42" i="5"/>
  <c r="I24" i="5"/>
  <c r="H24" i="5"/>
  <c r="F24" i="5"/>
  <c r="D24" i="5"/>
  <c r="I5" i="5"/>
  <c r="H5" i="5"/>
  <c r="F5" i="5"/>
  <c r="D5" i="5"/>
  <c r="I12" i="5"/>
  <c r="H12" i="5"/>
  <c r="F12" i="5"/>
  <c r="D12" i="5"/>
  <c r="I40" i="5"/>
  <c r="H40" i="5"/>
  <c r="F40" i="5"/>
  <c r="D40" i="5"/>
  <c r="I43" i="5"/>
  <c r="H43" i="5"/>
  <c r="F43" i="5"/>
  <c r="D43" i="5"/>
  <c r="I44" i="5"/>
  <c r="H44" i="5"/>
  <c r="F44" i="5"/>
  <c r="D44" i="5"/>
  <c r="I16" i="5"/>
  <c r="H16" i="5"/>
  <c r="F16" i="5"/>
  <c r="D16" i="5"/>
  <c r="I22" i="5"/>
  <c r="H22" i="5"/>
  <c r="F22" i="5"/>
  <c r="D22" i="5"/>
  <c r="I38" i="5"/>
  <c r="H38" i="5"/>
  <c r="F38" i="5"/>
  <c r="D38" i="5"/>
  <c r="I36" i="5"/>
  <c r="H36" i="5"/>
  <c r="F36" i="5"/>
  <c r="D36" i="5"/>
  <c r="I7" i="5"/>
  <c r="H7" i="5"/>
  <c r="F7" i="5"/>
  <c r="D7" i="5"/>
  <c r="I11" i="5"/>
  <c r="H11" i="5"/>
  <c r="F11" i="5"/>
  <c r="D11" i="5"/>
  <c r="I41" i="5"/>
  <c r="H41" i="5"/>
  <c r="F41" i="5"/>
  <c r="D41" i="5"/>
  <c r="I20" i="5"/>
  <c r="H20" i="5"/>
  <c r="F20" i="5"/>
  <c r="D20" i="5"/>
  <c r="I9" i="5"/>
  <c r="H9" i="5"/>
  <c r="F9" i="5"/>
  <c r="D9" i="5"/>
  <c r="I21" i="5"/>
  <c r="H21" i="5"/>
  <c r="F21" i="5"/>
  <c r="D21" i="5"/>
  <c r="I18" i="5"/>
  <c r="H18" i="5"/>
  <c r="F18" i="5"/>
  <c r="D18" i="5"/>
  <c r="I26" i="5"/>
  <c r="H26" i="5"/>
  <c r="F26" i="5"/>
  <c r="D26" i="5"/>
  <c r="I6" i="5"/>
  <c r="H6" i="5"/>
  <c r="F6" i="5"/>
  <c r="D6" i="5"/>
  <c r="I23" i="5"/>
  <c r="H23" i="5"/>
  <c r="F23" i="5"/>
  <c r="D23" i="5"/>
  <c r="I28" i="5"/>
  <c r="H28" i="5"/>
  <c r="F28" i="5"/>
  <c r="D28" i="5"/>
  <c r="I14" i="5"/>
  <c r="H14" i="5"/>
  <c r="F14" i="5"/>
  <c r="D14" i="5"/>
  <c r="I15" i="5"/>
  <c r="H15" i="5"/>
  <c r="F15" i="5"/>
  <c r="D15" i="5"/>
  <c r="I13" i="5"/>
  <c r="H13" i="5"/>
  <c r="F13" i="5"/>
  <c r="D13" i="5"/>
  <c r="I10" i="5"/>
  <c r="H10" i="5"/>
  <c r="F10" i="5"/>
  <c r="D10" i="5"/>
  <c r="I25" i="5"/>
  <c r="H25" i="5"/>
  <c r="F25" i="5"/>
  <c r="D25" i="5"/>
  <c r="I39" i="5"/>
  <c r="H39" i="5"/>
  <c r="F39" i="5"/>
  <c r="D39" i="5"/>
  <c r="I34" i="5"/>
  <c r="H34" i="5"/>
  <c r="F34" i="5"/>
  <c r="D34" i="5"/>
  <c r="I32" i="5"/>
  <c r="H32" i="5"/>
  <c r="F32" i="5"/>
  <c r="D32" i="5"/>
  <c r="I4" i="5"/>
  <c r="H4" i="5"/>
  <c r="F4" i="5"/>
  <c r="D4" i="5"/>
  <c r="I35" i="5"/>
  <c r="H35" i="5"/>
  <c r="F35" i="5"/>
  <c r="D35" i="5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I4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6" i="4"/>
  <c r="H46" i="4" s="1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E46" i="4"/>
  <c r="F46" i="4" s="1"/>
  <c r="D45" i="4"/>
  <c r="J45" i="4" s="1"/>
  <c r="D44" i="4"/>
  <c r="D43" i="4"/>
  <c r="J43" i="4" s="1"/>
  <c r="D42" i="4"/>
  <c r="D41" i="4"/>
  <c r="J41" i="4" s="1"/>
  <c r="D40" i="4"/>
  <c r="D39" i="4"/>
  <c r="J39" i="4" s="1"/>
  <c r="D38" i="4"/>
  <c r="D37" i="4"/>
  <c r="J37" i="4" s="1"/>
  <c r="D36" i="4"/>
  <c r="D35" i="4"/>
  <c r="J35" i="4" s="1"/>
  <c r="D34" i="4"/>
  <c r="D33" i="4"/>
  <c r="J33" i="4" s="1"/>
  <c r="D32" i="4"/>
  <c r="D31" i="4"/>
  <c r="J31" i="4" s="1"/>
  <c r="D30" i="4"/>
  <c r="D29" i="4"/>
  <c r="J29" i="4" s="1"/>
  <c r="D28" i="4"/>
  <c r="D27" i="4"/>
  <c r="J27" i="4" s="1"/>
  <c r="D26" i="4"/>
  <c r="D25" i="4"/>
  <c r="J25" i="4" s="1"/>
  <c r="D24" i="4"/>
  <c r="D23" i="4"/>
  <c r="J23" i="4" s="1"/>
  <c r="D22" i="4"/>
  <c r="D21" i="4"/>
  <c r="J21" i="4" s="1"/>
  <c r="D20" i="4"/>
  <c r="D19" i="4"/>
  <c r="J19" i="4" s="1"/>
  <c r="D18" i="4"/>
  <c r="D17" i="4"/>
  <c r="J17" i="4" s="1"/>
  <c r="D16" i="4"/>
  <c r="D15" i="4"/>
  <c r="J15" i="4" s="1"/>
  <c r="D14" i="4"/>
  <c r="D13" i="4"/>
  <c r="J13" i="4" s="1"/>
  <c r="D12" i="4"/>
  <c r="D11" i="4"/>
  <c r="J11" i="4" s="1"/>
  <c r="D10" i="4"/>
  <c r="D9" i="4"/>
  <c r="J9" i="4" s="1"/>
  <c r="D8" i="4"/>
  <c r="D7" i="4"/>
  <c r="J7" i="4" s="1"/>
  <c r="D6" i="4"/>
  <c r="D5" i="4"/>
  <c r="J5" i="4" s="1"/>
  <c r="D4" i="4"/>
  <c r="C46" i="4"/>
  <c r="D46" i="4" s="1"/>
  <c r="J35" i="5" l="1"/>
  <c r="J4" i="5"/>
  <c r="J32" i="5"/>
  <c r="J34" i="5"/>
  <c r="J39" i="5"/>
  <c r="J25" i="5"/>
  <c r="J10" i="5"/>
  <c r="J13" i="5"/>
  <c r="J14" i="5"/>
  <c r="J28" i="5"/>
  <c r="J23" i="5"/>
  <c r="J6" i="5"/>
  <c r="J26" i="5"/>
  <c r="J18" i="5"/>
  <c r="J21" i="5"/>
  <c r="J9" i="5"/>
  <c r="J20" i="5"/>
  <c r="J41" i="5"/>
  <c r="J11" i="5"/>
  <c r="J7" i="5"/>
  <c r="J36" i="5"/>
  <c r="J38" i="5"/>
  <c r="J22" i="5"/>
  <c r="J16" i="5"/>
  <c r="J44" i="5"/>
  <c r="J43" i="5"/>
  <c r="J40" i="5"/>
  <c r="J12" i="5"/>
  <c r="J5" i="5"/>
  <c r="J24" i="5"/>
  <c r="J42" i="5"/>
  <c r="J8" i="5"/>
  <c r="J29" i="5"/>
  <c r="J19" i="5"/>
  <c r="J33" i="5"/>
  <c r="J30" i="5"/>
  <c r="J17" i="5"/>
  <c r="J27" i="5"/>
  <c r="J31" i="5"/>
  <c r="J37" i="5"/>
  <c r="J45" i="5"/>
  <c r="J15" i="5"/>
  <c r="J4" i="4"/>
  <c r="J6" i="4"/>
  <c r="J8" i="4"/>
  <c r="J10" i="4"/>
  <c r="J12" i="4"/>
  <c r="J14" i="4"/>
  <c r="J16" i="4"/>
  <c r="J18" i="4"/>
  <c r="J20" i="4"/>
  <c r="J22" i="4"/>
  <c r="J24" i="4"/>
  <c r="J26" i="4"/>
  <c r="J28" i="4"/>
  <c r="J30" i="4"/>
  <c r="J32" i="4"/>
  <c r="J34" i="4"/>
  <c r="J36" i="4"/>
  <c r="J38" i="4"/>
  <c r="J40" i="4"/>
  <c r="J42" i="4"/>
  <c r="J44" i="4"/>
  <c r="J46" i="4"/>
  <c r="I46" i="4"/>
  <c r="L48" i="3"/>
  <c r="L47" i="3"/>
  <c r="L46" i="3"/>
  <c r="L45" i="3"/>
  <c r="L44" i="3"/>
  <c r="L43" i="3"/>
  <c r="L42" i="3"/>
  <c r="L41" i="3"/>
  <c r="L40" i="3"/>
  <c r="L39" i="3"/>
  <c r="L38" i="3"/>
  <c r="L37" i="3"/>
  <c r="L36" i="3"/>
  <c r="L35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L12" i="3"/>
  <c r="L11" i="3"/>
  <c r="L10" i="3"/>
  <c r="L9" i="3"/>
  <c r="L8" i="3"/>
  <c r="L7" i="3"/>
  <c r="L6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O48" i="2"/>
  <c r="O47" i="2"/>
  <c r="O46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O6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AP47" i="1"/>
  <c r="AP46" i="1"/>
  <c r="AP45" i="1"/>
  <c r="AP44" i="1"/>
  <c r="AP43" i="1"/>
  <c r="AP42" i="1"/>
  <c r="AP41" i="1"/>
  <c r="AP40" i="1"/>
  <c r="AP39" i="1"/>
  <c r="AP38" i="1"/>
  <c r="AP37" i="1"/>
  <c r="AP36" i="1"/>
  <c r="AP35" i="1"/>
  <c r="AP34" i="1"/>
  <c r="AP33" i="1"/>
  <c r="AP32" i="1"/>
  <c r="AP31" i="1"/>
  <c r="AP30" i="1"/>
  <c r="AP29" i="1"/>
  <c r="AP28" i="1"/>
  <c r="AP27" i="1"/>
  <c r="AP26" i="1"/>
  <c r="AP25" i="1"/>
  <c r="AP24" i="1"/>
  <c r="AP23" i="1"/>
  <c r="AP22" i="1"/>
  <c r="AP21" i="1"/>
  <c r="AP20" i="1"/>
  <c r="AP19" i="1"/>
  <c r="AP18" i="1"/>
  <c r="AP17" i="1"/>
  <c r="AP16" i="1"/>
  <c r="AP15" i="1"/>
  <c r="AP14" i="1"/>
  <c r="AP13" i="1"/>
  <c r="AP12" i="1"/>
  <c r="AP11" i="1"/>
  <c r="AP10" i="1"/>
  <c r="AP9" i="1"/>
  <c r="AP8" i="1"/>
  <c r="AP7" i="1"/>
  <c r="AP6" i="1"/>
  <c r="AO47" i="1"/>
  <c r="AO46" i="1"/>
  <c r="AO45" i="1"/>
  <c r="AO44" i="1"/>
  <c r="AO43" i="1"/>
  <c r="AO42" i="1"/>
  <c r="AO41" i="1"/>
  <c r="AO40" i="1"/>
  <c r="AO39" i="1"/>
  <c r="AO38" i="1"/>
  <c r="AO37" i="1"/>
  <c r="AO36" i="1"/>
  <c r="AO35" i="1"/>
  <c r="AO34" i="1"/>
  <c r="AO33" i="1"/>
  <c r="AO32" i="1"/>
  <c r="AO31" i="1"/>
  <c r="AO30" i="1"/>
  <c r="AO29" i="1"/>
  <c r="AO28" i="1"/>
  <c r="AO27" i="1"/>
  <c r="AO26" i="1"/>
  <c r="AO25" i="1"/>
  <c r="AO24" i="1"/>
  <c r="AO23" i="1"/>
  <c r="AO22" i="1"/>
  <c r="AO21" i="1"/>
  <c r="AO20" i="1"/>
  <c r="AO19" i="1"/>
  <c r="AO18" i="1"/>
  <c r="AO17" i="1"/>
  <c r="AO16" i="1"/>
  <c r="AO15" i="1"/>
  <c r="AO14" i="1"/>
  <c r="AO13" i="1"/>
  <c r="AO12" i="1"/>
  <c r="AO11" i="1"/>
  <c r="AO10" i="1"/>
  <c r="AO9" i="1"/>
  <c r="AO8" i="1"/>
  <c r="AO7" i="1"/>
  <c r="AO6" i="1"/>
  <c r="M48" i="2"/>
  <c r="K48" i="2"/>
  <c r="I48" i="3" l="1"/>
  <c r="AN48" i="1"/>
  <c r="AP48" i="1" s="1"/>
  <c r="AM48" i="1"/>
  <c r="AO48" i="1" s="1"/>
  <c r="H48" i="3"/>
  <c r="F48" i="3"/>
  <c r="AL48" i="1"/>
  <c r="AK48" i="1"/>
  <c r="AC48" i="1"/>
  <c r="N48" i="1"/>
  <c r="M48" i="1"/>
  <c r="E48" i="3"/>
  <c r="D48" i="3"/>
  <c r="C48" i="3"/>
  <c r="Q48" i="1"/>
  <c r="AH48" i="1"/>
  <c r="AG48" i="1"/>
  <c r="AA48" i="1"/>
  <c r="W48" i="1"/>
  <c r="V48" i="1"/>
  <c r="U48" i="1"/>
  <c r="T48" i="1"/>
  <c r="S48" i="1"/>
  <c r="H48" i="2"/>
  <c r="G48" i="2"/>
  <c r="C48" i="1"/>
  <c r="D48" i="2"/>
  <c r="C48" i="2"/>
  <c r="E48" i="2"/>
  <c r="H48" i="1"/>
  <c r="G48" i="1"/>
  <c r="J48" i="1"/>
  <c r="I48" i="1"/>
  <c r="F48" i="2"/>
  <c r="F48" i="1"/>
  <c r="E48" i="1"/>
</calcChain>
</file>

<file path=xl/sharedStrings.xml><?xml version="1.0" encoding="utf-8"?>
<sst xmlns="http://schemas.openxmlformats.org/spreadsheetml/2006/main" count="458" uniqueCount="94">
  <si>
    <t>№</t>
  </si>
  <si>
    <t>школа</t>
  </si>
  <si>
    <t>№ 1</t>
  </si>
  <si>
    <t xml:space="preserve">№2 </t>
  </si>
  <si>
    <t xml:space="preserve">№ 4 </t>
  </si>
  <si>
    <t xml:space="preserve"> № 5 </t>
  </si>
  <si>
    <t xml:space="preserve">№ 6 </t>
  </si>
  <si>
    <t>№ 7</t>
  </si>
  <si>
    <t>№ 9</t>
  </si>
  <si>
    <t xml:space="preserve">№ 11 </t>
  </si>
  <si>
    <t xml:space="preserve">№ 12 </t>
  </si>
  <si>
    <t xml:space="preserve">№ 13 </t>
  </si>
  <si>
    <t xml:space="preserve"> № 14 </t>
  </si>
  <si>
    <t xml:space="preserve"> № 16 </t>
  </si>
  <si>
    <t xml:space="preserve"> № 17 </t>
  </si>
  <si>
    <t xml:space="preserve">№ 18 </t>
  </si>
  <si>
    <t xml:space="preserve">№19 </t>
  </si>
  <si>
    <t>№ 20</t>
  </si>
  <si>
    <t xml:space="preserve"> № 21 </t>
  </si>
  <si>
    <t xml:space="preserve">№ 22 </t>
  </si>
  <si>
    <t xml:space="preserve">№ 23 </t>
  </si>
  <si>
    <t xml:space="preserve"> № 25 </t>
  </si>
  <si>
    <t xml:space="preserve"> № 26</t>
  </si>
  <si>
    <t xml:space="preserve"> № 27 </t>
  </si>
  <si>
    <t xml:space="preserve"> № 28 </t>
  </si>
  <si>
    <t xml:space="preserve">№ 29 </t>
  </si>
  <si>
    <t xml:space="preserve">№ 30 </t>
  </si>
  <si>
    <t xml:space="preserve">№ 31 </t>
  </si>
  <si>
    <t xml:space="preserve">№ 32 </t>
  </si>
  <si>
    <t xml:space="preserve"> № 33 </t>
  </si>
  <si>
    <t xml:space="preserve"> № 34 </t>
  </si>
  <si>
    <t xml:space="preserve"> № 35 </t>
  </si>
  <si>
    <t xml:space="preserve">№ 36 </t>
  </si>
  <si>
    <t xml:space="preserve">№ 37 </t>
  </si>
  <si>
    <t xml:space="preserve">№ 38 </t>
  </si>
  <si>
    <t xml:space="preserve">№ 39 </t>
  </si>
  <si>
    <t xml:space="preserve">№ 40 </t>
  </si>
  <si>
    <t xml:space="preserve"> № 41 </t>
  </si>
  <si>
    <t xml:space="preserve">№ 42 </t>
  </si>
  <si>
    <t xml:space="preserve"> № 43 </t>
  </si>
  <si>
    <t>КЖОМ</t>
  </si>
  <si>
    <t>ЖЖОМ</t>
  </si>
  <si>
    <t>Кол-во уч.</t>
  </si>
  <si>
    <t>Призеры</t>
  </si>
  <si>
    <t xml:space="preserve">  № 24    </t>
  </si>
  <si>
    <t xml:space="preserve">№ 2 </t>
  </si>
  <si>
    <t>№ 15</t>
  </si>
  <si>
    <t xml:space="preserve"> № 23 </t>
  </si>
  <si>
    <r>
      <t xml:space="preserve">Мероприятия </t>
    </r>
    <r>
      <rPr>
        <b/>
        <sz val="8"/>
        <color rgb="FFFF0000"/>
        <rFont val="Times New Roman"/>
        <family val="1"/>
        <charset val="204"/>
      </rPr>
      <t>на февраль 2022 г.</t>
    </r>
  </si>
  <si>
    <r>
      <t xml:space="preserve">Конкурс "Жамбыл-жыр алыбы" </t>
    </r>
    <r>
      <rPr>
        <b/>
        <sz val="8"/>
        <color rgb="FFFF0000"/>
        <rFont val="Times New Roman"/>
        <family val="1"/>
        <charset val="204"/>
      </rPr>
      <t>(09.02.2022 г.</t>
    </r>
    <r>
      <rPr>
        <b/>
        <sz val="8"/>
        <color theme="1"/>
        <rFont val="Times New Roman"/>
        <family val="1"/>
        <charset val="204"/>
      </rPr>
      <t>)</t>
    </r>
  </si>
  <si>
    <r>
      <t xml:space="preserve">Школа "Ведущие" </t>
    </r>
    <r>
      <rPr>
        <b/>
        <sz val="8"/>
        <color rgb="FFFF0000"/>
        <rFont val="Times New Roman"/>
        <family val="1"/>
        <charset val="204"/>
      </rPr>
      <t>(08.02.2022 г.)</t>
    </r>
  </si>
  <si>
    <r>
      <t xml:space="preserve">Независимый Казахстан и Елбасы </t>
    </r>
    <r>
      <rPr>
        <b/>
        <sz val="8"/>
        <color rgb="FFFF0000"/>
        <rFont val="Times New Roman"/>
        <family val="1"/>
        <charset val="204"/>
      </rPr>
      <t>(09.12.2021 г.)</t>
    </r>
  </si>
  <si>
    <r>
      <t xml:space="preserve">Дебатный турнир "Ұшқыр ой алаңы" </t>
    </r>
    <r>
      <rPr>
        <b/>
        <sz val="8"/>
        <color rgb="FFFF0000"/>
        <rFont val="Times New Roman"/>
        <family val="1"/>
        <charset val="204"/>
      </rPr>
      <t>(01 -03.02.2022 г.)</t>
    </r>
  </si>
  <si>
    <r>
      <t xml:space="preserve">Открываем мир профессий </t>
    </r>
    <r>
      <rPr>
        <b/>
        <sz val="8"/>
        <color rgb="FFFF0000"/>
        <rFont val="Times New Roman"/>
        <family val="1"/>
        <charset val="204"/>
      </rPr>
      <t>(09.02.2022 г.)</t>
    </r>
  </si>
  <si>
    <r>
      <t xml:space="preserve">ҮЗДІК МАҚАЛА  </t>
    </r>
    <r>
      <rPr>
        <b/>
        <sz val="8"/>
        <color rgb="FFFF0000"/>
        <rFont val="Times New Roman"/>
        <family val="1"/>
        <charset val="204"/>
      </rPr>
      <t>(16.02.2022 г.)</t>
    </r>
  </si>
  <si>
    <r>
      <t xml:space="preserve">Абаевские чтения </t>
    </r>
    <r>
      <rPr>
        <b/>
        <sz val="8"/>
        <color rgb="FFFF0000"/>
        <rFont val="Times New Roman"/>
        <family val="1"/>
        <charset val="204"/>
      </rPr>
      <t>(08.02.2022 г.)</t>
    </r>
  </si>
  <si>
    <r>
      <t>Обл. олимп. им Никитенко по прогр. и матем.</t>
    </r>
    <r>
      <rPr>
        <b/>
        <sz val="8"/>
        <color rgb="FFFF0000"/>
        <rFont val="Times New Roman"/>
        <family val="1"/>
        <charset val="204"/>
      </rPr>
      <t xml:space="preserve"> (25.11 - 10.12.2021 г.)</t>
    </r>
  </si>
  <si>
    <t>ПГ</t>
  </si>
  <si>
    <t>Номинации</t>
  </si>
  <si>
    <r>
      <t xml:space="preserve">Областной дебатный турнир  «Балалар - ел болашағы»  </t>
    </r>
    <r>
      <rPr>
        <b/>
        <sz val="8"/>
        <color rgb="FFFF0000"/>
        <rFont val="Times New Roman"/>
        <family val="1"/>
        <charset val="204"/>
      </rPr>
      <t xml:space="preserve">(19.02.2022 г.). </t>
    </r>
  </si>
  <si>
    <t>Отборочный тур</t>
  </si>
  <si>
    <r>
      <t xml:space="preserve">Жпс айтыскерлер </t>
    </r>
    <r>
      <rPr>
        <b/>
        <sz val="8"/>
        <color rgb="FFFF0000"/>
        <rFont val="Times New Roman"/>
        <family val="1"/>
        <charset val="204"/>
      </rPr>
      <t>(23.02. 2022 г.)</t>
    </r>
  </si>
  <si>
    <r>
      <t xml:space="preserve">Жас акындар </t>
    </r>
    <r>
      <rPr>
        <b/>
        <sz val="8"/>
        <color rgb="FFFF0000"/>
        <rFont val="Times New Roman"/>
        <family val="1"/>
        <charset val="204"/>
      </rPr>
      <t>(23.02.2022 г.)</t>
    </r>
  </si>
  <si>
    <r>
      <t xml:space="preserve">Ак шагала </t>
    </r>
    <r>
      <rPr>
        <b/>
        <sz val="8"/>
        <color rgb="FFFF0000"/>
        <rFont val="Times New Roman"/>
        <family val="1"/>
        <charset val="204"/>
      </rPr>
      <t>(24.02.2022 г.)</t>
    </r>
  </si>
  <si>
    <r>
      <t xml:space="preserve">Ведущие </t>
    </r>
    <r>
      <rPr>
        <b/>
        <sz val="8"/>
        <color rgb="FFFF0000"/>
        <rFont val="Times New Roman"/>
        <family val="1"/>
        <charset val="204"/>
      </rPr>
      <t>(18.02.2022 г.</t>
    </r>
    <r>
      <rPr>
        <b/>
        <sz val="8"/>
        <color theme="1"/>
        <rFont val="Times New Roman"/>
        <family val="1"/>
        <charset val="204"/>
      </rPr>
      <t>)</t>
    </r>
  </si>
  <si>
    <r>
      <t xml:space="preserve">"Наши звезды" </t>
    </r>
    <r>
      <rPr>
        <b/>
        <sz val="8"/>
        <color rgb="FFFF0000"/>
        <rFont val="Times New Roman"/>
        <family val="1"/>
        <charset val="204"/>
      </rPr>
      <t>(25.02.2022 г.)</t>
    </r>
  </si>
  <si>
    <r>
      <t xml:space="preserve">Обл. ЮО                                                    </t>
    </r>
    <r>
      <rPr>
        <b/>
        <sz val="8"/>
        <color rgb="FFFF0000"/>
        <rFont val="Times New Roman"/>
        <family val="1"/>
        <charset val="204"/>
      </rPr>
      <t>(02.02.2022 г.)</t>
    </r>
  </si>
  <si>
    <r>
      <t xml:space="preserve">Предметная олимпиада </t>
    </r>
    <r>
      <rPr>
        <b/>
        <sz val="8"/>
        <color rgb="FFFF0000"/>
        <rFont val="Times New Roman"/>
        <family val="1"/>
        <charset val="204"/>
      </rPr>
      <t>(14 - 22.02.2022 г.)</t>
    </r>
  </si>
  <si>
    <r>
      <t xml:space="preserve">Радио " Қазақша үйренейік"                                      </t>
    </r>
    <r>
      <rPr>
        <b/>
        <sz val="8"/>
        <color rgb="FFFF0000"/>
        <rFont val="Times New Roman"/>
        <family val="1"/>
        <charset val="204"/>
      </rPr>
      <t>(24.02.2022 г.)</t>
    </r>
  </si>
  <si>
    <r>
      <t xml:space="preserve">"Әбіш оқулары" </t>
    </r>
    <r>
      <rPr>
        <b/>
        <sz val="8"/>
        <color rgb="FFFF0000"/>
        <rFont val="Times New Roman"/>
        <family val="1"/>
        <charset val="204"/>
      </rPr>
      <t>(24.02.2022 г.)</t>
    </r>
  </si>
  <si>
    <r>
      <t xml:space="preserve">Кел балалар оқылық </t>
    </r>
    <r>
      <rPr>
        <b/>
        <sz val="8"/>
        <color rgb="FFFF0000"/>
        <rFont val="Times New Roman"/>
        <family val="1"/>
        <charset val="204"/>
      </rPr>
      <t>(17.02.2022 г.)</t>
    </r>
  </si>
  <si>
    <r>
      <t xml:space="preserve">Жамбыл оқулары </t>
    </r>
    <r>
      <rPr>
        <b/>
        <sz val="8"/>
        <color rgb="FFFF0000"/>
        <rFont val="Times New Roman"/>
        <family val="1"/>
        <charset val="204"/>
      </rPr>
      <t>(22.02.2022 г.)</t>
    </r>
  </si>
  <si>
    <r>
      <t xml:space="preserve">НП </t>
    </r>
    <r>
      <rPr>
        <b/>
        <sz val="8"/>
        <color rgb="FFFF0000"/>
        <rFont val="Times New Roman"/>
        <family val="1"/>
        <charset val="204"/>
      </rPr>
      <t>(21 - 25.02.2022 г.)</t>
    </r>
  </si>
  <si>
    <r>
      <t xml:space="preserve">Моя семья </t>
    </r>
    <r>
      <rPr>
        <b/>
        <sz val="8"/>
        <color rgb="FFFF0000"/>
        <rFont val="Times New Roman"/>
        <family val="1"/>
        <charset val="204"/>
      </rPr>
      <t>(28.02.2022 г.)</t>
    </r>
  </si>
  <si>
    <r>
      <t xml:space="preserve">Жансугуов окулары </t>
    </r>
    <r>
      <rPr>
        <b/>
        <sz val="8"/>
        <color rgb="FFFF0000"/>
        <rFont val="Times New Roman"/>
        <family val="1"/>
        <charset val="204"/>
      </rPr>
      <t>(25.02.2022 г.)</t>
    </r>
  </si>
  <si>
    <r>
      <t xml:space="preserve">Медаль Елбасы </t>
    </r>
    <r>
      <rPr>
        <b/>
        <sz val="8"/>
        <color rgb="FFFF0000"/>
        <rFont val="Times New Roman"/>
        <family val="1"/>
        <charset val="204"/>
      </rPr>
      <t>(28.02.2022 г.)</t>
    </r>
  </si>
  <si>
    <r>
      <t xml:space="preserve">ҮЗДІК МАҚАЛА  </t>
    </r>
    <r>
      <rPr>
        <b/>
        <sz val="8"/>
        <color rgb="FFFF0000"/>
        <rFont val="Times New Roman"/>
        <family val="1"/>
        <charset val="204"/>
      </rPr>
      <t>(17.02.2022 г.)</t>
    </r>
  </si>
  <si>
    <t>Итоги городских интеллектуальных мероприятий  за  февраль 2022 г.</t>
  </si>
  <si>
    <t>Итого</t>
  </si>
  <si>
    <r>
      <t xml:space="preserve">Абай әлемі </t>
    </r>
    <r>
      <rPr>
        <b/>
        <sz val="8"/>
        <color rgb="FFFF0000"/>
        <rFont val="Times New Roman"/>
        <family val="1"/>
        <charset val="204"/>
      </rPr>
      <t>(28.02.2022 г.)</t>
    </r>
  </si>
  <si>
    <t>Школы</t>
  </si>
  <si>
    <t>Городской уровень*0,2</t>
  </si>
  <si>
    <t>Областной уровень*0,3</t>
  </si>
  <si>
    <t>Республиканский уровень*0,4</t>
  </si>
  <si>
    <t>Общий рейтинг</t>
  </si>
  <si>
    <t>призеры</t>
  </si>
  <si>
    <t>баллы</t>
  </si>
  <si>
    <t>им.Бекхожина</t>
  </si>
  <si>
    <t>им Макпалеева</t>
  </si>
  <si>
    <t>им. Алимбаева</t>
  </si>
  <si>
    <t>им. Момышулы</t>
  </si>
  <si>
    <t>им. Ауэзова</t>
  </si>
  <si>
    <t>Рейтинг участия школ за февраль месяц</t>
  </si>
  <si>
    <t>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</si>
</sst>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textRotation="90"/>
    </xf>
    <xf numFmtId="0" fontId="5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/>
    </xf>
    <xf numFmtId="0" fontId="1" fillId="0" borderId="1" xfId="0" applyFont="1" applyBorder="1"/>
    <xf numFmtId="0" fontId="2" fillId="0" borderId="3" xfId="0" applyFont="1" applyBorder="1" applyAlignment="1">
      <alignment horizontal="center" vertical="center" textRotation="90"/>
    </xf>
    <xf numFmtId="0" fontId="2" fillId="0" borderId="1" xfId="0" applyFont="1" applyBorder="1"/>
    <xf numFmtId="0" fontId="2" fillId="0" borderId="3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48"/>
  <sheetViews>
    <sheetView tabSelected="1" topLeftCell="S1" workbookViewId="0">
      <selection activeCell="T3" sqref="T3"/>
    </sheetView>
  </sheetViews>
  <sheetFormatPr defaultRowHeight="15" x14ac:dyDescent="0.25"/>
  <cols>
    <col min="3" max="3" width="7.28515625" customWidth="1"/>
    <col min="4" max="4" width="7.42578125" customWidth="1"/>
    <col min="5" max="5" width="7.85546875" customWidth="1"/>
    <col min="6" max="6" width="7.42578125" customWidth="1"/>
    <col min="8" max="9" width="7.5703125" customWidth="1"/>
    <col min="10" max="10" width="7.7109375" customWidth="1"/>
    <col min="11" max="11" width="8" customWidth="1"/>
    <col min="12" max="14" width="8.7109375" customWidth="1"/>
    <col min="17" max="17" width="6.5703125" customWidth="1"/>
    <col min="18" max="18" width="5.7109375" customWidth="1"/>
    <col min="19" max="19" width="8" customWidth="1"/>
    <col min="20" max="20" width="7.7109375" customWidth="1"/>
    <col min="21" max="21" width="7" customWidth="1"/>
    <col min="22" max="22" width="7.85546875" customWidth="1"/>
    <col min="23" max="23" width="7.7109375" customWidth="1"/>
    <col min="24" max="24" width="7.140625" customWidth="1"/>
    <col min="25" max="25" width="8.28515625" customWidth="1"/>
    <col min="26" max="26" width="8.5703125" customWidth="1"/>
    <col min="27" max="28" width="7.85546875" customWidth="1"/>
    <col min="29" max="29" width="8.42578125" customWidth="1"/>
    <col min="30" max="30" width="4.42578125" customWidth="1"/>
    <col min="34" max="34" width="8.140625" customWidth="1"/>
    <col min="36" max="36" width="4.140625" customWidth="1"/>
    <col min="40" max="40" width="5.7109375" customWidth="1"/>
    <col min="41" max="41" width="9" style="20" customWidth="1"/>
    <col min="42" max="42" width="7.7109375" style="20" customWidth="1"/>
  </cols>
  <sheetData>
    <row r="2" spans="1:43" x14ac:dyDescent="0.25">
      <c r="A2" s="25" t="s">
        <v>77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</row>
    <row r="4" spans="1:43" ht="54.75" customHeight="1" x14ac:dyDescent="0.25">
      <c r="A4" s="32" t="s">
        <v>0</v>
      </c>
      <c r="B4" s="32" t="s">
        <v>1</v>
      </c>
      <c r="C4" s="26" t="s">
        <v>51</v>
      </c>
      <c r="D4" s="27"/>
      <c r="E4" s="28" t="s">
        <v>52</v>
      </c>
      <c r="F4" s="29"/>
      <c r="G4" s="28" t="s">
        <v>50</v>
      </c>
      <c r="H4" s="29"/>
      <c r="I4" s="28" t="s">
        <v>49</v>
      </c>
      <c r="J4" s="29"/>
      <c r="K4" s="28" t="s">
        <v>53</v>
      </c>
      <c r="L4" s="29"/>
      <c r="M4" s="28" t="s">
        <v>67</v>
      </c>
      <c r="N4" s="29"/>
      <c r="O4" s="28" t="s">
        <v>54</v>
      </c>
      <c r="P4" s="29"/>
      <c r="Q4" s="28" t="s">
        <v>64</v>
      </c>
      <c r="R4" s="29"/>
      <c r="S4" s="28" t="s">
        <v>59</v>
      </c>
      <c r="T4" s="35"/>
      <c r="U4" s="35"/>
      <c r="V4" s="29"/>
      <c r="W4" s="34" t="s">
        <v>70</v>
      </c>
      <c r="X4" s="34"/>
      <c r="Y4" s="30" t="s">
        <v>61</v>
      </c>
      <c r="Z4" s="31"/>
      <c r="AA4" s="30" t="s">
        <v>62</v>
      </c>
      <c r="AB4" s="31"/>
      <c r="AC4" s="30" t="s">
        <v>68</v>
      </c>
      <c r="AD4" s="31"/>
      <c r="AE4" s="30" t="s">
        <v>69</v>
      </c>
      <c r="AF4" s="31"/>
      <c r="AG4" s="30" t="s">
        <v>63</v>
      </c>
      <c r="AH4" s="31"/>
      <c r="AI4" s="30" t="s">
        <v>65</v>
      </c>
      <c r="AJ4" s="31"/>
      <c r="AK4" s="23" t="s">
        <v>74</v>
      </c>
      <c r="AL4" s="24"/>
      <c r="AM4" s="23" t="s">
        <v>73</v>
      </c>
      <c r="AN4" s="24"/>
      <c r="AO4" s="23" t="s">
        <v>78</v>
      </c>
      <c r="AP4" s="24"/>
    </row>
    <row r="5" spans="1:43" ht="55.5" x14ac:dyDescent="0.25">
      <c r="A5" s="33"/>
      <c r="B5" s="33"/>
      <c r="C5" s="4" t="s">
        <v>42</v>
      </c>
      <c r="D5" s="4" t="s">
        <v>43</v>
      </c>
      <c r="E5" s="4" t="s">
        <v>42</v>
      </c>
      <c r="F5" s="4" t="s">
        <v>43</v>
      </c>
      <c r="G5" s="4" t="s">
        <v>42</v>
      </c>
      <c r="H5" s="11" t="s">
        <v>60</v>
      </c>
      <c r="I5" s="4" t="s">
        <v>42</v>
      </c>
      <c r="J5" s="4" t="s">
        <v>43</v>
      </c>
      <c r="K5" s="4" t="s">
        <v>42</v>
      </c>
      <c r="L5" s="4" t="s">
        <v>43</v>
      </c>
      <c r="M5" s="4" t="s">
        <v>42</v>
      </c>
      <c r="N5" s="4" t="s">
        <v>43</v>
      </c>
      <c r="O5" s="4" t="s">
        <v>42</v>
      </c>
      <c r="P5" s="4" t="s">
        <v>43</v>
      </c>
      <c r="Q5" s="4" t="s">
        <v>42</v>
      </c>
      <c r="R5" s="4"/>
      <c r="S5" s="4" t="s">
        <v>42</v>
      </c>
      <c r="T5" s="4" t="s">
        <v>43</v>
      </c>
      <c r="U5" s="4" t="s">
        <v>57</v>
      </c>
      <c r="V5" s="4" t="s">
        <v>58</v>
      </c>
      <c r="W5" s="4" t="s">
        <v>42</v>
      </c>
      <c r="X5" s="4" t="s">
        <v>43</v>
      </c>
      <c r="Y5" s="4" t="s">
        <v>42</v>
      </c>
      <c r="Z5" s="4" t="s">
        <v>43</v>
      </c>
      <c r="AA5" s="4" t="s">
        <v>42</v>
      </c>
      <c r="AB5" s="4" t="s">
        <v>43</v>
      </c>
      <c r="AC5" s="4" t="s">
        <v>42</v>
      </c>
      <c r="AD5" s="4"/>
      <c r="AE5" s="4" t="s">
        <v>42</v>
      </c>
      <c r="AF5" s="4" t="s">
        <v>43</v>
      </c>
      <c r="AG5" s="4" t="s">
        <v>42</v>
      </c>
      <c r="AH5" s="4" t="s">
        <v>43</v>
      </c>
      <c r="AI5" s="4" t="s">
        <v>42</v>
      </c>
      <c r="AJ5" s="10"/>
      <c r="AK5" s="4" t="s">
        <v>42</v>
      </c>
      <c r="AL5" s="4" t="s">
        <v>43</v>
      </c>
      <c r="AM5" s="4" t="s">
        <v>42</v>
      </c>
      <c r="AN5" s="4" t="s">
        <v>43</v>
      </c>
      <c r="AO5" s="4" t="s">
        <v>42</v>
      </c>
      <c r="AP5" s="4" t="s">
        <v>43</v>
      </c>
    </row>
    <row r="6" spans="1:43" x14ac:dyDescent="0.25">
      <c r="A6" s="1">
        <v>1</v>
      </c>
      <c r="B6" s="1" t="s">
        <v>2</v>
      </c>
      <c r="C6" s="6"/>
      <c r="D6" s="6"/>
      <c r="E6" s="6"/>
      <c r="F6" s="6"/>
      <c r="G6" s="6">
        <v>2</v>
      </c>
      <c r="H6" s="6"/>
      <c r="I6" s="6"/>
      <c r="J6" s="6"/>
      <c r="K6" s="6"/>
      <c r="L6" s="6"/>
      <c r="M6" s="6">
        <v>15</v>
      </c>
      <c r="N6" s="6">
        <v>1</v>
      </c>
      <c r="O6" s="6">
        <v>2</v>
      </c>
      <c r="P6" s="6">
        <v>1</v>
      </c>
      <c r="Q6" s="6"/>
      <c r="R6" s="6"/>
      <c r="S6" s="6"/>
      <c r="T6" s="6"/>
      <c r="U6" s="6"/>
      <c r="V6" s="6"/>
      <c r="W6" s="6"/>
      <c r="X6" s="10"/>
      <c r="Y6" s="6">
        <v>1</v>
      </c>
      <c r="Z6" s="12"/>
      <c r="AA6" s="6">
        <v>4</v>
      </c>
      <c r="AB6" s="6"/>
      <c r="AC6" s="6"/>
      <c r="AD6" s="6"/>
      <c r="AE6" s="6"/>
      <c r="AF6" s="6"/>
      <c r="AG6" s="6"/>
      <c r="AH6" s="6"/>
      <c r="AI6" s="6"/>
      <c r="AJ6" s="6"/>
      <c r="AK6" s="6">
        <v>3</v>
      </c>
      <c r="AL6" s="6"/>
      <c r="AM6" s="6"/>
      <c r="AN6" s="6"/>
      <c r="AO6" s="21">
        <f>C6+E6+G6+I6+K6+M6+O6+Q6+S6+W6+Y6+AA6+AC6+AE6+AG6+AI6+AK6+AM6</f>
        <v>27</v>
      </c>
      <c r="AP6" s="21">
        <f>D6+F6+H6+J6+L6+N6+P6+R6+T6+V6+X6+Z6+AB6+AD6+AF6+AH6+AJ6+AL6+AN6</f>
        <v>2</v>
      </c>
      <c r="AQ6" s="17" t="s">
        <v>2</v>
      </c>
    </row>
    <row r="7" spans="1:43" x14ac:dyDescent="0.25">
      <c r="A7" s="1">
        <v>2</v>
      </c>
      <c r="B7" s="1" t="s">
        <v>3</v>
      </c>
      <c r="C7" s="6"/>
      <c r="D7" s="6"/>
      <c r="E7" s="6"/>
      <c r="F7" s="6"/>
      <c r="G7" s="6">
        <v>2</v>
      </c>
      <c r="H7" s="6"/>
      <c r="I7" s="6"/>
      <c r="J7" s="6"/>
      <c r="K7" s="6">
        <v>4</v>
      </c>
      <c r="L7" s="6">
        <v>4</v>
      </c>
      <c r="M7" s="6">
        <v>29</v>
      </c>
      <c r="N7" s="6">
        <v>18</v>
      </c>
      <c r="O7" s="6">
        <v>11</v>
      </c>
      <c r="P7" s="6">
        <v>7</v>
      </c>
      <c r="Q7" s="6"/>
      <c r="R7" s="6"/>
      <c r="S7" s="6">
        <v>2</v>
      </c>
      <c r="T7" s="6"/>
      <c r="U7" s="6"/>
      <c r="V7" s="6"/>
      <c r="W7" s="6"/>
      <c r="X7" s="10"/>
      <c r="Y7" s="6">
        <v>1</v>
      </c>
      <c r="Z7" s="12"/>
      <c r="AA7" s="6">
        <v>4</v>
      </c>
      <c r="AB7" s="6"/>
      <c r="AC7" s="6"/>
      <c r="AD7" s="6"/>
      <c r="AE7" s="6">
        <v>8</v>
      </c>
      <c r="AF7" s="6">
        <v>7</v>
      </c>
      <c r="AG7" s="6">
        <v>18</v>
      </c>
      <c r="AH7" s="6">
        <v>2</v>
      </c>
      <c r="AI7" s="6"/>
      <c r="AJ7" s="6"/>
      <c r="AK7" s="6"/>
      <c r="AL7" s="6"/>
      <c r="AM7" s="6"/>
      <c r="AN7" s="6"/>
      <c r="AO7" s="21">
        <f t="shared" ref="AO7:AO48" si="0">C7+E7+G7+I7+K7+M7+O7+Q7+S7+W7+Y7+AA7+AC7+AE7+AG7+AI7+AK7+AM7</f>
        <v>79</v>
      </c>
      <c r="AP7" s="21">
        <f t="shared" ref="AP7:AP48" si="1">D7+F7+H7+J7+L7+N7+P7+R7+T7+V7+X7+Z7+AB7+AD7+AF7+AH7+AJ7+AL7+AN7</f>
        <v>38</v>
      </c>
      <c r="AQ7" s="17" t="s">
        <v>3</v>
      </c>
    </row>
    <row r="8" spans="1:43" x14ac:dyDescent="0.25">
      <c r="A8" s="1">
        <v>3</v>
      </c>
      <c r="B8" s="1" t="s">
        <v>4</v>
      </c>
      <c r="C8" s="6"/>
      <c r="D8" s="6"/>
      <c r="E8" s="6"/>
      <c r="F8" s="6"/>
      <c r="G8" s="6"/>
      <c r="H8" s="6"/>
      <c r="I8" s="6"/>
      <c r="J8" s="6"/>
      <c r="K8" s="6">
        <v>2</v>
      </c>
      <c r="L8" s="6">
        <v>2</v>
      </c>
      <c r="M8" s="6">
        <v>17</v>
      </c>
      <c r="N8" s="6">
        <v>4</v>
      </c>
      <c r="O8" s="6">
        <v>2</v>
      </c>
      <c r="P8" s="6">
        <v>1</v>
      </c>
      <c r="Q8" s="6"/>
      <c r="R8" s="6"/>
      <c r="S8" s="6"/>
      <c r="T8" s="6"/>
      <c r="U8" s="6"/>
      <c r="V8" s="6"/>
      <c r="W8" s="6"/>
      <c r="X8" s="10"/>
      <c r="Y8" s="6"/>
      <c r="Z8" s="12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>
        <v>1</v>
      </c>
      <c r="AN8" s="6">
        <v>1</v>
      </c>
      <c r="AO8" s="21">
        <f t="shared" si="0"/>
        <v>22</v>
      </c>
      <c r="AP8" s="21">
        <f t="shared" si="1"/>
        <v>8</v>
      </c>
      <c r="AQ8" s="17" t="s">
        <v>4</v>
      </c>
    </row>
    <row r="9" spans="1:43" x14ac:dyDescent="0.25">
      <c r="A9" s="1">
        <v>4</v>
      </c>
      <c r="B9" s="1" t="s">
        <v>5</v>
      </c>
      <c r="C9" s="6"/>
      <c r="D9" s="6"/>
      <c r="E9" s="6"/>
      <c r="F9" s="6"/>
      <c r="G9" s="6"/>
      <c r="H9" s="6"/>
      <c r="I9" s="6"/>
      <c r="J9" s="6"/>
      <c r="K9" s="6"/>
      <c r="L9" s="6"/>
      <c r="M9" s="6">
        <v>8</v>
      </c>
      <c r="N9" s="6">
        <v>1</v>
      </c>
      <c r="O9" s="6">
        <v>4</v>
      </c>
      <c r="P9" s="6">
        <v>2</v>
      </c>
      <c r="Q9" s="6"/>
      <c r="R9" s="6"/>
      <c r="S9" s="6"/>
      <c r="T9" s="6"/>
      <c r="U9" s="6"/>
      <c r="V9" s="6"/>
      <c r="W9" s="6">
        <v>1</v>
      </c>
      <c r="X9" s="10"/>
      <c r="Y9" s="6"/>
      <c r="Z9" s="12"/>
      <c r="AA9" s="6"/>
      <c r="AB9" s="6"/>
      <c r="AC9" s="6">
        <v>4</v>
      </c>
      <c r="AD9" s="6"/>
      <c r="AE9" s="6"/>
      <c r="AF9" s="6"/>
      <c r="AG9" s="6"/>
      <c r="AH9" s="6"/>
      <c r="AI9" s="6">
        <v>24</v>
      </c>
      <c r="AJ9" s="6"/>
      <c r="AK9" s="6"/>
      <c r="AL9" s="6"/>
      <c r="AM9" s="6">
        <v>2</v>
      </c>
      <c r="AN9" s="6">
        <v>1</v>
      </c>
      <c r="AO9" s="21">
        <f t="shared" si="0"/>
        <v>43</v>
      </c>
      <c r="AP9" s="21">
        <f t="shared" si="1"/>
        <v>4</v>
      </c>
      <c r="AQ9" s="17" t="s">
        <v>5</v>
      </c>
    </row>
    <row r="10" spans="1:43" x14ac:dyDescent="0.25">
      <c r="A10" s="1">
        <v>5</v>
      </c>
      <c r="B10" s="1" t="s">
        <v>6</v>
      </c>
      <c r="C10" s="6"/>
      <c r="D10" s="6"/>
      <c r="E10" s="6"/>
      <c r="F10" s="6"/>
      <c r="G10" s="6">
        <v>2</v>
      </c>
      <c r="H10" s="6">
        <v>1</v>
      </c>
      <c r="I10" s="6"/>
      <c r="J10" s="6"/>
      <c r="K10" s="6">
        <v>1</v>
      </c>
      <c r="L10" s="6"/>
      <c r="M10" s="6">
        <v>12</v>
      </c>
      <c r="N10" s="6">
        <v>1</v>
      </c>
      <c r="O10" s="6">
        <v>1</v>
      </c>
      <c r="P10" s="6">
        <v>1</v>
      </c>
      <c r="Q10" s="6">
        <v>1</v>
      </c>
      <c r="R10" s="6"/>
      <c r="S10" s="6"/>
      <c r="T10" s="6"/>
      <c r="U10" s="6"/>
      <c r="V10" s="6"/>
      <c r="W10" s="6">
        <v>1</v>
      </c>
      <c r="X10" s="10"/>
      <c r="Y10" s="6"/>
      <c r="Z10" s="12"/>
      <c r="AA10" s="6"/>
      <c r="AB10" s="6"/>
      <c r="AC10" s="6">
        <v>2</v>
      </c>
      <c r="AD10" s="6"/>
      <c r="AE10" s="6">
        <v>8</v>
      </c>
      <c r="AF10" s="6"/>
      <c r="AG10" s="6">
        <v>6</v>
      </c>
      <c r="AH10" s="6"/>
      <c r="AI10" s="6"/>
      <c r="AJ10" s="6"/>
      <c r="AK10" s="6">
        <v>2</v>
      </c>
      <c r="AL10" s="6"/>
      <c r="AM10" s="6"/>
      <c r="AN10" s="6"/>
      <c r="AO10" s="21">
        <f t="shared" si="0"/>
        <v>36</v>
      </c>
      <c r="AP10" s="21">
        <f t="shared" si="1"/>
        <v>3</v>
      </c>
      <c r="AQ10" s="17" t="s">
        <v>6</v>
      </c>
    </row>
    <row r="11" spans="1:43" x14ac:dyDescent="0.25">
      <c r="A11" s="1">
        <v>6</v>
      </c>
      <c r="B11" s="1" t="s">
        <v>7</v>
      </c>
      <c r="C11" s="6">
        <v>1</v>
      </c>
      <c r="D11" s="6"/>
      <c r="E11" s="6"/>
      <c r="F11" s="6"/>
      <c r="G11" s="6">
        <v>2</v>
      </c>
      <c r="H11" s="6">
        <v>1</v>
      </c>
      <c r="I11" s="6">
        <v>2</v>
      </c>
      <c r="J11" s="6">
        <v>2</v>
      </c>
      <c r="K11" s="6">
        <v>1</v>
      </c>
      <c r="L11" s="6"/>
      <c r="M11" s="6">
        <v>16</v>
      </c>
      <c r="N11" s="6">
        <v>2</v>
      </c>
      <c r="O11" s="6">
        <v>4</v>
      </c>
      <c r="P11" s="6">
        <v>1</v>
      </c>
      <c r="Q11" s="6">
        <v>1</v>
      </c>
      <c r="R11" s="6"/>
      <c r="S11" s="6">
        <v>2</v>
      </c>
      <c r="T11" s="6"/>
      <c r="U11" s="6"/>
      <c r="V11" s="6"/>
      <c r="W11" s="6"/>
      <c r="X11" s="10"/>
      <c r="Y11" s="6"/>
      <c r="Z11" s="12"/>
      <c r="AA11" s="6">
        <v>3</v>
      </c>
      <c r="AB11" s="6"/>
      <c r="AC11" s="6"/>
      <c r="AD11" s="6"/>
      <c r="AE11" s="6">
        <v>8</v>
      </c>
      <c r="AF11" s="6">
        <v>2</v>
      </c>
      <c r="AG11" s="6"/>
      <c r="AH11" s="6"/>
      <c r="AI11" s="6"/>
      <c r="AJ11" s="6"/>
      <c r="AK11" s="6">
        <v>1</v>
      </c>
      <c r="AL11" s="6"/>
      <c r="AM11" s="6"/>
      <c r="AN11" s="6"/>
      <c r="AO11" s="21">
        <f t="shared" si="0"/>
        <v>41</v>
      </c>
      <c r="AP11" s="21">
        <f t="shared" si="1"/>
        <v>8</v>
      </c>
      <c r="AQ11" s="17" t="s">
        <v>7</v>
      </c>
    </row>
    <row r="12" spans="1:43" x14ac:dyDescent="0.25">
      <c r="A12" s="1">
        <v>7</v>
      </c>
      <c r="B12" s="1" t="s">
        <v>8</v>
      </c>
      <c r="C12" s="6"/>
      <c r="D12" s="6"/>
      <c r="E12" s="6"/>
      <c r="F12" s="6"/>
      <c r="G12" s="6">
        <v>1</v>
      </c>
      <c r="H12" s="6"/>
      <c r="I12" s="6"/>
      <c r="J12" s="6"/>
      <c r="K12" s="6"/>
      <c r="L12" s="6"/>
      <c r="M12" s="6">
        <v>24</v>
      </c>
      <c r="N12" s="6">
        <v>17</v>
      </c>
      <c r="O12" s="6">
        <v>9</v>
      </c>
      <c r="P12" s="6">
        <v>4</v>
      </c>
      <c r="Q12" s="6"/>
      <c r="R12" s="6"/>
      <c r="S12" s="6"/>
      <c r="T12" s="6"/>
      <c r="U12" s="6"/>
      <c r="V12" s="6"/>
      <c r="W12" s="6"/>
      <c r="X12" s="10"/>
      <c r="Y12" s="6"/>
      <c r="Z12" s="12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21">
        <f t="shared" si="0"/>
        <v>34</v>
      </c>
      <c r="AP12" s="21">
        <f t="shared" si="1"/>
        <v>21</v>
      </c>
      <c r="AQ12" s="17" t="s">
        <v>8</v>
      </c>
    </row>
    <row r="13" spans="1:43" x14ac:dyDescent="0.25">
      <c r="A13" s="1">
        <v>8</v>
      </c>
      <c r="B13" s="1" t="s">
        <v>9</v>
      </c>
      <c r="C13" s="6"/>
      <c r="D13" s="6"/>
      <c r="E13" s="6"/>
      <c r="F13" s="6"/>
      <c r="G13" s="6">
        <v>1</v>
      </c>
      <c r="H13" s="6"/>
      <c r="I13" s="6"/>
      <c r="J13" s="6"/>
      <c r="K13" s="6"/>
      <c r="L13" s="6"/>
      <c r="M13" s="6">
        <v>29</v>
      </c>
      <c r="N13" s="6">
        <v>10</v>
      </c>
      <c r="O13" s="6">
        <v>5</v>
      </c>
      <c r="P13" s="6">
        <v>4</v>
      </c>
      <c r="Q13" s="6"/>
      <c r="R13" s="6"/>
      <c r="S13" s="6"/>
      <c r="T13" s="6"/>
      <c r="U13" s="6"/>
      <c r="V13" s="6"/>
      <c r="W13" s="6">
        <v>1</v>
      </c>
      <c r="X13" s="10"/>
      <c r="Y13" s="6"/>
      <c r="Z13" s="12"/>
      <c r="AA13" s="6"/>
      <c r="AB13" s="6"/>
      <c r="AC13" s="6">
        <v>2</v>
      </c>
      <c r="AD13" s="6"/>
      <c r="AE13" s="6">
        <v>2</v>
      </c>
      <c r="AF13" s="6">
        <v>1</v>
      </c>
      <c r="AG13" s="6">
        <v>7</v>
      </c>
      <c r="AH13" s="6">
        <v>1</v>
      </c>
      <c r="AI13" s="6"/>
      <c r="AJ13" s="6"/>
      <c r="AK13" s="6"/>
      <c r="AL13" s="6"/>
      <c r="AM13" s="6"/>
      <c r="AN13" s="6"/>
      <c r="AO13" s="21">
        <f t="shared" si="0"/>
        <v>47</v>
      </c>
      <c r="AP13" s="21">
        <f t="shared" si="1"/>
        <v>16</v>
      </c>
      <c r="AQ13" s="17" t="s">
        <v>9</v>
      </c>
    </row>
    <row r="14" spans="1:43" x14ac:dyDescent="0.25">
      <c r="A14" s="1">
        <v>9</v>
      </c>
      <c r="B14" s="1" t="s">
        <v>10</v>
      </c>
      <c r="C14" s="6"/>
      <c r="D14" s="6"/>
      <c r="E14" s="6"/>
      <c r="F14" s="6"/>
      <c r="G14" s="6">
        <v>2</v>
      </c>
      <c r="H14" s="6">
        <v>1</v>
      </c>
      <c r="I14" s="6"/>
      <c r="J14" s="6"/>
      <c r="K14" s="6">
        <v>3</v>
      </c>
      <c r="L14" s="6">
        <v>3</v>
      </c>
      <c r="M14" s="6">
        <v>18</v>
      </c>
      <c r="N14" s="6">
        <v>3</v>
      </c>
      <c r="O14" s="6">
        <v>9</v>
      </c>
      <c r="P14" s="6">
        <v>5</v>
      </c>
      <c r="Q14" s="6">
        <v>1</v>
      </c>
      <c r="R14" s="6"/>
      <c r="S14" s="6"/>
      <c r="T14" s="6"/>
      <c r="U14" s="6"/>
      <c r="V14" s="6"/>
      <c r="W14" s="6"/>
      <c r="X14" s="10"/>
      <c r="Y14" s="6"/>
      <c r="Z14" s="12"/>
      <c r="AA14" s="6">
        <v>1</v>
      </c>
      <c r="AB14" s="6"/>
      <c r="AC14" s="6"/>
      <c r="AD14" s="6"/>
      <c r="AE14" s="6"/>
      <c r="AF14" s="6"/>
      <c r="AG14" s="6">
        <v>10</v>
      </c>
      <c r="AH14" s="6">
        <v>1</v>
      </c>
      <c r="AI14" s="6"/>
      <c r="AJ14" s="6"/>
      <c r="AK14" s="6">
        <v>2</v>
      </c>
      <c r="AL14" s="6">
        <v>1</v>
      </c>
      <c r="AM14" s="6"/>
      <c r="AN14" s="6"/>
      <c r="AO14" s="21">
        <f t="shared" si="0"/>
        <v>46</v>
      </c>
      <c r="AP14" s="21">
        <f t="shared" si="1"/>
        <v>14</v>
      </c>
      <c r="AQ14" s="17" t="s">
        <v>10</v>
      </c>
    </row>
    <row r="15" spans="1:43" x14ac:dyDescent="0.25">
      <c r="A15" s="1">
        <v>10</v>
      </c>
      <c r="B15" s="1" t="s">
        <v>11</v>
      </c>
      <c r="C15" s="6"/>
      <c r="D15" s="6"/>
      <c r="E15" s="6"/>
      <c r="F15" s="6"/>
      <c r="G15" s="6">
        <v>1</v>
      </c>
      <c r="H15" s="6"/>
      <c r="I15" s="6"/>
      <c r="J15" s="6"/>
      <c r="K15" s="6"/>
      <c r="L15" s="6"/>
      <c r="M15" s="6">
        <v>9</v>
      </c>
      <c r="N15" s="6">
        <v>5</v>
      </c>
      <c r="O15" s="6">
        <v>18</v>
      </c>
      <c r="P15" s="6">
        <v>3</v>
      </c>
      <c r="Q15" s="6"/>
      <c r="R15" s="6"/>
      <c r="S15" s="6">
        <v>4</v>
      </c>
      <c r="T15" s="6"/>
      <c r="U15" s="6"/>
      <c r="V15" s="6">
        <v>2</v>
      </c>
      <c r="W15" s="6"/>
      <c r="X15" s="10"/>
      <c r="Y15" s="6"/>
      <c r="Z15" s="12"/>
      <c r="AA15" s="6">
        <v>2</v>
      </c>
      <c r="AB15" s="6"/>
      <c r="AC15" s="6"/>
      <c r="AD15" s="6"/>
      <c r="AE15" s="6">
        <v>8</v>
      </c>
      <c r="AF15" s="6"/>
      <c r="AG15" s="6">
        <v>11</v>
      </c>
      <c r="AH15" s="6">
        <v>1</v>
      </c>
      <c r="AI15" s="6">
        <v>17</v>
      </c>
      <c r="AJ15" s="6"/>
      <c r="AK15" s="6">
        <v>3</v>
      </c>
      <c r="AL15" s="6">
        <v>2</v>
      </c>
      <c r="AM15" s="6"/>
      <c r="AN15" s="6"/>
      <c r="AO15" s="21">
        <f t="shared" si="0"/>
        <v>73</v>
      </c>
      <c r="AP15" s="21">
        <f t="shared" si="1"/>
        <v>13</v>
      </c>
      <c r="AQ15" s="17" t="s">
        <v>11</v>
      </c>
    </row>
    <row r="16" spans="1:43" x14ac:dyDescent="0.25">
      <c r="A16" s="1">
        <v>11</v>
      </c>
      <c r="B16" s="1" t="s">
        <v>12</v>
      </c>
      <c r="C16" s="6">
        <v>1</v>
      </c>
      <c r="D16" s="6"/>
      <c r="E16" s="6"/>
      <c r="F16" s="6"/>
      <c r="G16" s="6">
        <v>2</v>
      </c>
      <c r="H16" s="6">
        <v>1</v>
      </c>
      <c r="I16" s="6"/>
      <c r="J16" s="6"/>
      <c r="K16" s="6">
        <v>4</v>
      </c>
      <c r="L16" s="6">
        <v>1</v>
      </c>
      <c r="M16" s="6">
        <v>10</v>
      </c>
      <c r="N16" s="6">
        <v>2</v>
      </c>
      <c r="O16" s="6">
        <v>2</v>
      </c>
      <c r="P16" s="6">
        <v>2</v>
      </c>
      <c r="Q16" s="6">
        <v>1</v>
      </c>
      <c r="R16" s="6"/>
      <c r="S16" s="6"/>
      <c r="T16" s="6"/>
      <c r="U16" s="6"/>
      <c r="V16" s="6"/>
      <c r="W16" s="6">
        <v>1</v>
      </c>
      <c r="X16" s="10"/>
      <c r="Y16" s="6"/>
      <c r="Z16" s="12"/>
      <c r="AA16" s="6"/>
      <c r="AB16" s="6"/>
      <c r="AC16" s="6">
        <v>1</v>
      </c>
      <c r="AD16" s="6"/>
      <c r="AE16" s="6"/>
      <c r="AF16" s="6"/>
      <c r="AG16" s="6">
        <v>24</v>
      </c>
      <c r="AH16" s="6">
        <v>1</v>
      </c>
      <c r="AI16" s="6"/>
      <c r="AJ16" s="6"/>
      <c r="AK16" s="6"/>
      <c r="AL16" s="6"/>
      <c r="AM16" s="6">
        <v>1</v>
      </c>
      <c r="AN16" s="6">
        <v>1</v>
      </c>
      <c r="AO16" s="21">
        <f t="shared" si="0"/>
        <v>47</v>
      </c>
      <c r="AP16" s="21">
        <f t="shared" si="1"/>
        <v>8</v>
      </c>
      <c r="AQ16" s="17" t="s">
        <v>12</v>
      </c>
    </row>
    <row r="17" spans="1:43" x14ac:dyDescent="0.25">
      <c r="A17" s="1">
        <v>12</v>
      </c>
      <c r="B17" s="1" t="s">
        <v>13</v>
      </c>
      <c r="C17" s="6"/>
      <c r="D17" s="6"/>
      <c r="E17" s="6">
        <v>2</v>
      </c>
      <c r="F17" s="6"/>
      <c r="G17" s="6">
        <v>1</v>
      </c>
      <c r="H17" s="6"/>
      <c r="I17" s="6"/>
      <c r="J17" s="6"/>
      <c r="K17" s="6"/>
      <c r="L17" s="6"/>
      <c r="M17" s="6">
        <v>21</v>
      </c>
      <c r="N17" s="6">
        <v>8</v>
      </c>
      <c r="O17" s="6"/>
      <c r="P17" s="6"/>
      <c r="Q17" s="6"/>
      <c r="R17" s="6"/>
      <c r="S17" s="6"/>
      <c r="T17" s="6"/>
      <c r="U17" s="6"/>
      <c r="V17" s="6"/>
      <c r="W17" s="6"/>
      <c r="X17" s="10"/>
      <c r="Y17" s="6"/>
      <c r="Z17" s="12"/>
      <c r="AA17" s="6">
        <v>1</v>
      </c>
      <c r="AB17" s="6"/>
      <c r="AC17" s="6"/>
      <c r="AD17" s="6"/>
      <c r="AE17" s="6"/>
      <c r="AF17" s="6"/>
      <c r="AG17" s="6">
        <v>7</v>
      </c>
      <c r="AH17" s="6">
        <v>1</v>
      </c>
      <c r="AI17" s="6"/>
      <c r="AJ17" s="6"/>
      <c r="AK17" s="6">
        <v>1</v>
      </c>
      <c r="AL17" s="6"/>
      <c r="AM17" s="6">
        <v>2</v>
      </c>
      <c r="AN17" s="6">
        <v>2</v>
      </c>
      <c r="AO17" s="21">
        <f t="shared" si="0"/>
        <v>35</v>
      </c>
      <c r="AP17" s="21">
        <f t="shared" si="1"/>
        <v>11</v>
      </c>
      <c r="AQ17" s="17" t="s">
        <v>13</v>
      </c>
    </row>
    <row r="18" spans="1:43" x14ac:dyDescent="0.25">
      <c r="A18" s="1">
        <v>13</v>
      </c>
      <c r="B18" s="1" t="s">
        <v>14</v>
      </c>
      <c r="C18" s="6"/>
      <c r="D18" s="6"/>
      <c r="E18" s="6"/>
      <c r="F18" s="6"/>
      <c r="G18" s="6">
        <v>1</v>
      </c>
      <c r="H18" s="6">
        <v>1</v>
      </c>
      <c r="I18" s="6">
        <v>1</v>
      </c>
      <c r="J18" s="6">
        <v>1</v>
      </c>
      <c r="K18" s="6">
        <v>9</v>
      </c>
      <c r="L18" s="6">
        <v>3</v>
      </c>
      <c r="M18" s="6">
        <v>25</v>
      </c>
      <c r="N18" s="6">
        <v>16</v>
      </c>
      <c r="O18" s="6">
        <v>13</v>
      </c>
      <c r="P18" s="6">
        <v>4</v>
      </c>
      <c r="Q18" s="6">
        <v>1</v>
      </c>
      <c r="R18" s="6"/>
      <c r="S18" s="6">
        <v>2</v>
      </c>
      <c r="T18" s="6">
        <v>2</v>
      </c>
      <c r="U18" s="6"/>
      <c r="V18" s="6"/>
      <c r="W18" s="6"/>
      <c r="X18" s="10"/>
      <c r="Y18" s="6"/>
      <c r="Z18" s="12"/>
      <c r="AA18" s="6">
        <v>2</v>
      </c>
      <c r="AB18" s="6"/>
      <c r="AC18" s="6"/>
      <c r="AD18" s="6"/>
      <c r="AE18" s="6">
        <v>8</v>
      </c>
      <c r="AF18" s="6">
        <v>1</v>
      </c>
      <c r="AG18" s="6"/>
      <c r="AH18" s="6"/>
      <c r="AI18" s="6"/>
      <c r="AJ18" s="6"/>
      <c r="AK18" s="6">
        <v>3</v>
      </c>
      <c r="AL18" s="6"/>
      <c r="AM18" s="6"/>
      <c r="AN18" s="6"/>
      <c r="AO18" s="21">
        <f t="shared" si="0"/>
        <v>65</v>
      </c>
      <c r="AP18" s="21">
        <f t="shared" si="1"/>
        <v>28</v>
      </c>
      <c r="AQ18" s="17" t="s">
        <v>14</v>
      </c>
    </row>
    <row r="19" spans="1:43" x14ac:dyDescent="0.25">
      <c r="A19" s="1">
        <v>14</v>
      </c>
      <c r="B19" s="1" t="s">
        <v>15</v>
      </c>
      <c r="C19" s="6"/>
      <c r="D19" s="6"/>
      <c r="E19" s="6"/>
      <c r="F19" s="6"/>
      <c r="G19" s="6">
        <v>1</v>
      </c>
      <c r="H19" s="6"/>
      <c r="I19" s="6"/>
      <c r="J19" s="6"/>
      <c r="K19" s="6"/>
      <c r="L19" s="6"/>
      <c r="M19" s="6">
        <v>12</v>
      </c>
      <c r="N19" s="6">
        <v>4</v>
      </c>
      <c r="O19" s="6">
        <v>4</v>
      </c>
      <c r="P19" s="6">
        <v>2</v>
      </c>
      <c r="Q19" s="6"/>
      <c r="R19" s="6"/>
      <c r="S19" s="6"/>
      <c r="T19" s="6"/>
      <c r="U19" s="6"/>
      <c r="V19" s="6"/>
      <c r="W19" s="6"/>
      <c r="X19" s="10"/>
      <c r="Y19" s="6"/>
      <c r="Z19" s="12"/>
      <c r="AA19" s="6"/>
      <c r="AB19" s="6"/>
      <c r="AC19" s="6"/>
      <c r="AD19" s="6"/>
      <c r="AE19" s="6">
        <v>2</v>
      </c>
      <c r="AF19" s="6"/>
      <c r="AG19" s="6">
        <v>17</v>
      </c>
      <c r="AH19" s="6">
        <v>1</v>
      </c>
      <c r="AI19" s="6"/>
      <c r="AJ19" s="6"/>
      <c r="AK19" s="6"/>
      <c r="AL19" s="6"/>
      <c r="AM19" s="6">
        <v>13</v>
      </c>
      <c r="AN19" s="6">
        <v>3</v>
      </c>
      <c r="AO19" s="21">
        <f t="shared" si="0"/>
        <v>49</v>
      </c>
      <c r="AP19" s="21">
        <f t="shared" si="1"/>
        <v>10</v>
      </c>
      <c r="AQ19" s="17" t="s">
        <v>15</v>
      </c>
    </row>
    <row r="20" spans="1:43" x14ac:dyDescent="0.25">
      <c r="A20" s="1">
        <v>15</v>
      </c>
      <c r="B20" s="1" t="s">
        <v>16</v>
      </c>
      <c r="C20" s="6"/>
      <c r="D20" s="6"/>
      <c r="E20" s="6">
        <v>1</v>
      </c>
      <c r="F20" s="6">
        <v>1</v>
      </c>
      <c r="G20" s="6">
        <v>2</v>
      </c>
      <c r="H20" s="6">
        <v>2</v>
      </c>
      <c r="I20" s="6">
        <v>1</v>
      </c>
      <c r="J20" s="6">
        <v>1</v>
      </c>
      <c r="K20" s="6"/>
      <c r="L20" s="6"/>
      <c r="M20" s="6">
        <v>23</v>
      </c>
      <c r="N20" s="6">
        <v>8</v>
      </c>
      <c r="O20" s="6">
        <v>2</v>
      </c>
      <c r="P20" s="6">
        <v>1</v>
      </c>
      <c r="Q20" s="6">
        <v>2</v>
      </c>
      <c r="R20" s="6"/>
      <c r="S20" s="6">
        <v>5</v>
      </c>
      <c r="T20" s="6">
        <v>2</v>
      </c>
      <c r="U20" s="6"/>
      <c r="V20" s="6"/>
      <c r="W20" s="6"/>
      <c r="X20" s="10"/>
      <c r="Y20" s="6"/>
      <c r="Z20" s="12"/>
      <c r="AA20" s="6"/>
      <c r="AB20" s="6"/>
      <c r="AC20" s="6"/>
      <c r="AD20" s="6"/>
      <c r="AE20" s="6"/>
      <c r="AF20" s="6"/>
      <c r="AG20" s="6">
        <v>9</v>
      </c>
      <c r="AH20" s="6"/>
      <c r="AI20" s="6"/>
      <c r="AJ20" s="6"/>
      <c r="AK20" s="6">
        <v>1</v>
      </c>
      <c r="AL20" s="6">
        <v>1</v>
      </c>
      <c r="AM20" s="6"/>
      <c r="AN20" s="6"/>
      <c r="AO20" s="21">
        <f t="shared" si="0"/>
        <v>46</v>
      </c>
      <c r="AP20" s="21">
        <f t="shared" si="1"/>
        <v>16</v>
      </c>
      <c r="AQ20" s="17" t="s">
        <v>16</v>
      </c>
    </row>
    <row r="21" spans="1:43" x14ac:dyDescent="0.25">
      <c r="A21" s="1">
        <v>16</v>
      </c>
      <c r="B21" s="1" t="s">
        <v>17</v>
      </c>
      <c r="C21" s="6">
        <v>1</v>
      </c>
      <c r="D21" s="6"/>
      <c r="E21" s="6"/>
      <c r="F21" s="6"/>
      <c r="G21" s="6">
        <v>1</v>
      </c>
      <c r="H21" s="6"/>
      <c r="I21" s="6">
        <v>1</v>
      </c>
      <c r="J21" s="6">
        <v>1</v>
      </c>
      <c r="K21" s="6"/>
      <c r="L21" s="6"/>
      <c r="M21" s="6">
        <v>18</v>
      </c>
      <c r="N21" s="6">
        <v>4</v>
      </c>
      <c r="O21" s="6">
        <v>3</v>
      </c>
      <c r="P21" s="6">
        <v>2</v>
      </c>
      <c r="Q21" s="6"/>
      <c r="R21" s="6"/>
      <c r="S21" s="6">
        <v>2</v>
      </c>
      <c r="T21" s="6"/>
      <c r="U21" s="6"/>
      <c r="V21" s="6"/>
      <c r="W21" s="6"/>
      <c r="X21" s="10"/>
      <c r="Y21" s="6"/>
      <c r="Z21" s="12"/>
      <c r="AA21" s="6"/>
      <c r="AB21" s="6"/>
      <c r="AC21" s="6"/>
      <c r="AD21" s="6"/>
      <c r="AE21" s="6">
        <v>8</v>
      </c>
      <c r="AF21" s="6">
        <v>6</v>
      </c>
      <c r="AG21" s="6"/>
      <c r="AH21" s="6"/>
      <c r="AI21" s="6"/>
      <c r="AJ21" s="6"/>
      <c r="AK21" s="6">
        <v>2</v>
      </c>
      <c r="AL21" s="6"/>
      <c r="AM21" s="6"/>
      <c r="AN21" s="6"/>
      <c r="AO21" s="21">
        <f t="shared" si="0"/>
        <v>36</v>
      </c>
      <c r="AP21" s="21">
        <f t="shared" si="1"/>
        <v>13</v>
      </c>
      <c r="AQ21" s="17" t="s">
        <v>17</v>
      </c>
    </row>
    <row r="22" spans="1:43" x14ac:dyDescent="0.25">
      <c r="A22" s="1">
        <v>17</v>
      </c>
      <c r="B22" s="1" t="s">
        <v>18</v>
      </c>
      <c r="C22" s="6">
        <v>6</v>
      </c>
      <c r="D22" s="6"/>
      <c r="E22" s="6"/>
      <c r="F22" s="6"/>
      <c r="G22" s="6">
        <v>2</v>
      </c>
      <c r="H22" s="6"/>
      <c r="I22" s="6"/>
      <c r="J22" s="6"/>
      <c r="K22" s="6">
        <v>7</v>
      </c>
      <c r="L22" s="6">
        <v>4</v>
      </c>
      <c r="M22" s="6">
        <v>21</v>
      </c>
      <c r="N22" s="6">
        <v>6</v>
      </c>
      <c r="O22" s="6">
        <v>12</v>
      </c>
      <c r="P22" s="6">
        <v>4</v>
      </c>
      <c r="Q22" s="6"/>
      <c r="R22" s="6"/>
      <c r="S22" s="6">
        <v>2</v>
      </c>
      <c r="T22" s="6"/>
      <c r="U22" s="6"/>
      <c r="V22" s="6"/>
      <c r="W22" s="6"/>
      <c r="X22" s="10"/>
      <c r="Y22" s="6"/>
      <c r="Z22" s="12"/>
      <c r="AA22" s="6"/>
      <c r="AB22" s="6"/>
      <c r="AC22" s="6"/>
      <c r="AD22" s="6"/>
      <c r="AE22" s="6">
        <v>8</v>
      </c>
      <c r="AF22" s="6">
        <v>5</v>
      </c>
      <c r="AG22" s="6">
        <v>8</v>
      </c>
      <c r="AH22" s="6">
        <v>1</v>
      </c>
      <c r="AI22" s="6">
        <v>25</v>
      </c>
      <c r="AJ22" s="6"/>
      <c r="AK22" s="6">
        <v>2</v>
      </c>
      <c r="AL22" s="6">
        <v>2</v>
      </c>
      <c r="AM22" s="6"/>
      <c r="AN22" s="6"/>
      <c r="AO22" s="21">
        <f t="shared" si="0"/>
        <v>93</v>
      </c>
      <c r="AP22" s="21">
        <f t="shared" si="1"/>
        <v>22</v>
      </c>
      <c r="AQ22" s="17" t="s">
        <v>18</v>
      </c>
    </row>
    <row r="23" spans="1:43" x14ac:dyDescent="0.25">
      <c r="A23" s="1">
        <v>18</v>
      </c>
      <c r="B23" s="1" t="s">
        <v>19</v>
      </c>
      <c r="C23" s="6"/>
      <c r="D23" s="6"/>
      <c r="E23" s="6"/>
      <c r="F23" s="6"/>
      <c r="G23" s="6">
        <v>2</v>
      </c>
      <c r="H23" s="6">
        <v>2</v>
      </c>
      <c r="I23" s="6"/>
      <c r="J23" s="6"/>
      <c r="K23" s="6"/>
      <c r="L23" s="6"/>
      <c r="M23" s="6">
        <v>18</v>
      </c>
      <c r="N23" s="6">
        <v>10</v>
      </c>
      <c r="O23" s="6"/>
      <c r="P23" s="6"/>
      <c r="Q23" s="6">
        <v>2</v>
      </c>
      <c r="R23" s="6"/>
      <c r="S23" s="6">
        <v>2</v>
      </c>
      <c r="T23" s="6"/>
      <c r="U23" s="6"/>
      <c r="V23" s="6"/>
      <c r="W23" s="6"/>
      <c r="X23" s="10"/>
      <c r="Y23" s="6">
        <v>1</v>
      </c>
      <c r="Z23" s="12"/>
      <c r="AA23" s="6">
        <v>2</v>
      </c>
      <c r="AB23" s="6"/>
      <c r="AC23" s="6"/>
      <c r="AD23" s="6"/>
      <c r="AE23" s="6">
        <v>2</v>
      </c>
      <c r="AF23" s="6">
        <v>1</v>
      </c>
      <c r="AG23" s="6"/>
      <c r="AH23" s="6"/>
      <c r="AI23" s="6">
        <v>24</v>
      </c>
      <c r="AJ23" s="6"/>
      <c r="AK23" s="6">
        <v>3</v>
      </c>
      <c r="AL23" s="6">
        <v>3</v>
      </c>
      <c r="AM23" s="6">
        <v>2</v>
      </c>
      <c r="AN23" s="6">
        <v>1</v>
      </c>
      <c r="AO23" s="21">
        <f t="shared" si="0"/>
        <v>58</v>
      </c>
      <c r="AP23" s="21">
        <f t="shared" si="1"/>
        <v>17</v>
      </c>
      <c r="AQ23" s="17" t="s">
        <v>19</v>
      </c>
    </row>
    <row r="24" spans="1:43" x14ac:dyDescent="0.25">
      <c r="A24" s="1">
        <v>19</v>
      </c>
      <c r="B24" s="1" t="s">
        <v>47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>
        <v>8</v>
      </c>
      <c r="N24" s="6"/>
      <c r="O24" s="6">
        <v>1</v>
      </c>
      <c r="P24" s="6">
        <v>1</v>
      </c>
      <c r="Q24" s="6"/>
      <c r="R24" s="6"/>
      <c r="S24" s="6"/>
      <c r="T24" s="6"/>
      <c r="U24" s="6"/>
      <c r="V24" s="6"/>
      <c r="W24" s="6"/>
      <c r="X24" s="10"/>
      <c r="Y24" s="6"/>
      <c r="Z24" s="12"/>
      <c r="AA24" s="6"/>
      <c r="AB24" s="6"/>
      <c r="AC24" s="6"/>
      <c r="AD24" s="6"/>
      <c r="AE24" s="6">
        <v>8</v>
      </c>
      <c r="AF24" s="6">
        <v>1</v>
      </c>
      <c r="AG24" s="6"/>
      <c r="AH24" s="6"/>
      <c r="AI24" s="6">
        <v>22</v>
      </c>
      <c r="AJ24" s="6"/>
      <c r="AK24" s="6"/>
      <c r="AL24" s="6"/>
      <c r="AM24" s="6"/>
      <c r="AN24" s="6"/>
      <c r="AO24" s="21">
        <f t="shared" si="0"/>
        <v>39</v>
      </c>
      <c r="AP24" s="21">
        <f t="shared" si="1"/>
        <v>2</v>
      </c>
      <c r="AQ24" s="17" t="s">
        <v>47</v>
      </c>
    </row>
    <row r="25" spans="1:43" x14ac:dyDescent="0.25">
      <c r="A25" s="1">
        <v>20</v>
      </c>
      <c r="B25" s="1" t="s">
        <v>44</v>
      </c>
      <c r="C25" s="6">
        <v>1</v>
      </c>
      <c r="D25" s="6"/>
      <c r="E25" s="6"/>
      <c r="F25" s="6"/>
      <c r="G25" s="6">
        <v>2</v>
      </c>
      <c r="H25" s="6"/>
      <c r="I25" s="6"/>
      <c r="J25" s="6"/>
      <c r="K25" s="6"/>
      <c r="L25" s="6"/>
      <c r="M25" s="6">
        <v>24</v>
      </c>
      <c r="N25" s="6">
        <v>9</v>
      </c>
      <c r="O25" s="6">
        <v>15</v>
      </c>
      <c r="P25" s="6">
        <v>4</v>
      </c>
      <c r="Q25" s="6"/>
      <c r="R25" s="6"/>
      <c r="S25" s="6">
        <v>2</v>
      </c>
      <c r="T25" s="6"/>
      <c r="U25" s="6"/>
      <c r="V25" s="6"/>
      <c r="W25" s="6"/>
      <c r="X25" s="10"/>
      <c r="Y25" s="6"/>
      <c r="Z25" s="12"/>
      <c r="AA25" s="6"/>
      <c r="AB25" s="6"/>
      <c r="AC25" s="6"/>
      <c r="AD25" s="6"/>
      <c r="AE25" s="6">
        <v>8</v>
      </c>
      <c r="AF25" s="6">
        <v>7</v>
      </c>
      <c r="AG25" s="6"/>
      <c r="AH25" s="6"/>
      <c r="AI25" s="6"/>
      <c r="AJ25" s="6"/>
      <c r="AK25" s="6">
        <v>1</v>
      </c>
      <c r="AL25" s="6">
        <v>1</v>
      </c>
      <c r="AM25" s="6"/>
      <c r="AN25" s="6"/>
      <c r="AO25" s="21">
        <f t="shared" si="0"/>
        <v>53</v>
      </c>
      <c r="AP25" s="21">
        <f t="shared" si="1"/>
        <v>21</v>
      </c>
      <c r="AQ25" s="17" t="s">
        <v>44</v>
      </c>
    </row>
    <row r="26" spans="1:43" x14ac:dyDescent="0.25">
      <c r="A26" s="1">
        <v>21</v>
      </c>
      <c r="B26" s="1" t="s">
        <v>21</v>
      </c>
      <c r="C26" s="6">
        <v>1</v>
      </c>
      <c r="D26" s="6"/>
      <c r="E26" s="6">
        <v>1</v>
      </c>
      <c r="F26" s="6">
        <v>1</v>
      </c>
      <c r="G26" s="6">
        <v>2</v>
      </c>
      <c r="H26" s="6">
        <v>2</v>
      </c>
      <c r="I26" s="6"/>
      <c r="J26" s="6"/>
      <c r="K26" s="6"/>
      <c r="L26" s="6"/>
      <c r="M26" s="6">
        <v>28</v>
      </c>
      <c r="N26" s="6">
        <v>12</v>
      </c>
      <c r="O26" s="6">
        <v>6</v>
      </c>
      <c r="P26" s="6">
        <v>5</v>
      </c>
      <c r="Q26" s="6">
        <v>2</v>
      </c>
      <c r="R26" s="6"/>
      <c r="S26" s="6">
        <v>1</v>
      </c>
      <c r="T26" s="6"/>
      <c r="U26" s="6"/>
      <c r="V26" s="6"/>
      <c r="W26" s="6"/>
      <c r="X26" s="10"/>
      <c r="Y26" s="6"/>
      <c r="Z26" s="12"/>
      <c r="AA26" s="6"/>
      <c r="AB26" s="6"/>
      <c r="AC26" s="6"/>
      <c r="AD26" s="6"/>
      <c r="AE26" s="6">
        <v>6</v>
      </c>
      <c r="AF26" s="6">
        <v>5</v>
      </c>
      <c r="AG26" s="6"/>
      <c r="AH26" s="6"/>
      <c r="AI26" s="6"/>
      <c r="AJ26" s="6"/>
      <c r="AK26" s="6">
        <v>2</v>
      </c>
      <c r="AL26" s="6"/>
      <c r="AM26" s="6"/>
      <c r="AN26" s="6"/>
      <c r="AO26" s="21">
        <f t="shared" si="0"/>
        <v>49</v>
      </c>
      <c r="AP26" s="21">
        <f t="shared" si="1"/>
        <v>25</v>
      </c>
      <c r="AQ26" s="17" t="s">
        <v>21</v>
      </c>
    </row>
    <row r="27" spans="1:43" x14ac:dyDescent="0.25">
      <c r="A27" s="1">
        <v>22</v>
      </c>
      <c r="B27" s="1" t="s">
        <v>22</v>
      </c>
      <c r="C27" s="6"/>
      <c r="D27" s="6"/>
      <c r="E27" s="6"/>
      <c r="F27" s="6"/>
      <c r="G27" s="6">
        <v>1</v>
      </c>
      <c r="H27" s="6"/>
      <c r="I27" s="6"/>
      <c r="J27" s="6"/>
      <c r="K27" s="6"/>
      <c r="L27" s="6"/>
      <c r="M27" s="6">
        <v>11</v>
      </c>
      <c r="N27" s="6">
        <v>1</v>
      </c>
      <c r="O27" s="6">
        <v>7</v>
      </c>
      <c r="P27" s="6">
        <v>2</v>
      </c>
      <c r="Q27" s="6"/>
      <c r="R27" s="6"/>
      <c r="S27" s="6"/>
      <c r="T27" s="6"/>
      <c r="U27" s="6"/>
      <c r="V27" s="6"/>
      <c r="W27" s="6"/>
      <c r="X27" s="10"/>
      <c r="Y27" s="6"/>
      <c r="Z27" s="12"/>
      <c r="AA27" s="6"/>
      <c r="AB27" s="6"/>
      <c r="AC27" s="6"/>
      <c r="AD27" s="6"/>
      <c r="AE27" s="6"/>
      <c r="AF27" s="6"/>
      <c r="AG27" s="6"/>
      <c r="AH27" s="6"/>
      <c r="AI27" s="6">
        <v>27</v>
      </c>
      <c r="AJ27" s="6"/>
      <c r="AK27" s="6"/>
      <c r="AL27" s="6"/>
      <c r="AM27" s="6">
        <v>2</v>
      </c>
      <c r="AN27" s="6">
        <v>2</v>
      </c>
      <c r="AO27" s="21">
        <f t="shared" si="0"/>
        <v>48</v>
      </c>
      <c r="AP27" s="21">
        <f t="shared" si="1"/>
        <v>5</v>
      </c>
      <c r="AQ27" s="17" t="s">
        <v>22</v>
      </c>
    </row>
    <row r="28" spans="1:43" x14ac:dyDescent="0.25">
      <c r="A28" s="1">
        <v>23</v>
      </c>
      <c r="B28" s="1" t="s">
        <v>23</v>
      </c>
      <c r="C28" s="6"/>
      <c r="D28" s="6"/>
      <c r="E28" s="6"/>
      <c r="F28" s="6"/>
      <c r="G28" s="6">
        <v>3</v>
      </c>
      <c r="H28" s="6"/>
      <c r="I28" s="6"/>
      <c r="J28" s="6"/>
      <c r="K28" s="6"/>
      <c r="L28" s="6"/>
      <c r="M28" s="6">
        <v>7</v>
      </c>
      <c r="N28" s="6"/>
      <c r="O28" s="6">
        <v>5</v>
      </c>
      <c r="P28" s="6">
        <v>2</v>
      </c>
      <c r="Q28" s="6"/>
      <c r="R28" s="6"/>
      <c r="S28" s="6"/>
      <c r="T28" s="6"/>
      <c r="U28" s="6"/>
      <c r="V28" s="6"/>
      <c r="W28" s="6"/>
      <c r="X28" s="10"/>
      <c r="Y28" s="6"/>
      <c r="Z28" s="12"/>
      <c r="AA28" s="6"/>
      <c r="AB28" s="6"/>
      <c r="AC28" s="6"/>
      <c r="AD28" s="6"/>
      <c r="AE28" s="6">
        <v>8</v>
      </c>
      <c r="AF28" s="6"/>
      <c r="AG28" s="6"/>
      <c r="AH28" s="6"/>
      <c r="AI28" s="6"/>
      <c r="AJ28" s="6"/>
      <c r="AK28" s="6"/>
      <c r="AL28" s="6"/>
      <c r="AM28" s="6">
        <v>1</v>
      </c>
      <c r="AN28" s="6"/>
      <c r="AO28" s="21">
        <f t="shared" si="0"/>
        <v>24</v>
      </c>
      <c r="AP28" s="21">
        <f t="shared" si="1"/>
        <v>2</v>
      </c>
      <c r="AQ28" s="17" t="s">
        <v>23</v>
      </c>
    </row>
    <row r="29" spans="1:43" x14ac:dyDescent="0.25">
      <c r="A29" s="1">
        <v>24</v>
      </c>
      <c r="B29" s="1" t="s">
        <v>24</v>
      </c>
      <c r="C29" s="6"/>
      <c r="D29" s="6"/>
      <c r="E29" s="6"/>
      <c r="F29" s="6"/>
      <c r="G29" s="6">
        <v>1</v>
      </c>
      <c r="H29" s="6"/>
      <c r="I29" s="6"/>
      <c r="J29" s="6"/>
      <c r="K29" s="6">
        <v>2</v>
      </c>
      <c r="L29" s="6"/>
      <c r="M29" s="6">
        <v>12</v>
      </c>
      <c r="N29" s="6">
        <v>8</v>
      </c>
      <c r="O29" s="6">
        <v>3</v>
      </c>
      <c r="P29" s="6">
        <v>2</v>
      </c>
      <c r="Q29" s="6"/>
      <c r="R29" s="6"/>
      <c r="S29" s="6"/>
      <c r="T29" s="6"/>
      <c r="U29" s="6"/>
      <c r="V29" s="6"/>
      <c r="W29" s="6"/>
      <c r="X29" s="10"/>
      <c r="Y29" s="6"/>
      <c r="Z29" s="12"/>
      <c r="AA29" s="6"/>
      <c r="AB29" s="6"/>
      <c r="AC29" s="6"/>
      <c r="AD29" s="6"/>
      <c r="AE29" s="6">
        <v>8</v>
      </c>
      <c r="AF29" s="6">
        <v>1</v>
      </c>
      <c r="AG29" s="6"/>
      <c r="AH29" s="6"/>
      <c r="AI29" s="6">
        <v>28</v>
      </c>
      <c r="AJ29" s="6"/>
      <c r="AK29" s="6"/>
      <c r="AL29" s="6"/>
      <c r="AM29" s="6">
        <v>3</v>
      </c>
      <c r="AN29" s="6">
        <v>2</v>
      </c>
      <c r="AO29" s="21">
        <f t="shared" si="0"/>
        <v>57</v>
      </c>
      <c r="AP29" s="21">
        <f t="shared" si="1"/>
        <v>13</v>
      </c>
      <c r="AQ29" s="17" t="s">
        <v>24</v>
      </c>
    </row>
    <row r="30" spans="1:43" x14ac:dyDescent="0.25">
      <c r="A30" s="1">
        <v>25</v>
      </c>
      <c r="B30" s="1" t="s">
        <v>25</v>
      </c>
      <c r="C30" s="6"/>
      <c r="D30" s="6"/>
      <c r="E30" s="6"/>
      <c r="F30" s="6"/>
      <c r="G30" s="6"/>
      <c r="H30" s="6"/>
      <c r="I30" s="6"/>
      <c r="J30" s="6"/>
      <c r="K30" s="6">
        <v>3</v>
      </c>
      <c r="L30" s="6"/>
      <c r="M30" s="6">
        <v>20</v>
      </c>
      <c r="N30" s="6">
        <v>12</v>
      </c>
      <c r="O30" s="6">
        <v>4</v>
      </c>
      <c r="P30" s="6">
        <v>1</v>
      </c>
      <c r="Q30" s="6"/>
      <c r="R30" s="6"/>
      <c r="S30" s="6"/>
      <c r="T30" s="6"/>
      <c r="U30" s="6"/>
      <c r="V30" s="6"/>
      <c r="W30" s="6">
        <v>1</v>
      </c>
      <c r="X30" s="10"/>
      <c r="Y30" s="6"/>
      <c r="Z30" s="12"/>
      <c r="AA30" s="6"/>
      <c r="AB30" s="6"/>
      <c r="AC30" s="6">
        <v>1</v>
      </c>
      <c r="AD30" s="6"/>
      <c r="AE30" s="6">
        <v>8</v>
      </c>
      <c r="AF30" s="6">
        <v>2</v>
      </c>
      <c r="AG30" s="6">
        <v>5</v>
      </c>
      <c r="AH30" s="6">
        <v>1</v>
      </c>
      <c r="AI30" s="6">
        <v>25</v>
      </c>
      <c r="AJ30" s="6"/>
      <c r="AK30" s="6"/>
      <c r="AL30" s="6"/>
      <c r="AM30" s="6">
        <v>2</v>
      </c>
      <c r="AN30" s="6">
        <v>2</v>
      </c>
      <c r="AO30" s="21">
        <f t="shared" si="0"/>
        <v>69</v>
      </c>
      <c r="AP30" s="21">
        <f t="shared" si="1"/>
        <v>18</v>
      </c>
      <c r="AQ30" s="17" t="s">
        <v>25</v>
      </c>
    </row>
    <row r="31" spans="1:43" x14ac:dyDescent="0.25">
      <c r="A31" s="1">
        <v>26</v>
      </c>
      <c r="B31" s="1" t="s">
        <v>26</v>
      </c>
      <c r="C31" s="6"/>
      <c r="D31" s="6"/>
      <c r="E31" s="6"/>
      <c r="F31" s="6"/>
      <c r="G31" s="6">
        <v>2</v>
      </c>
      <c r="H31" s="6">
        <v>1</v>
      </c>
      <c r="I31" s="6"/>
      <c r="J31" s="6"/>
      <c r="K31" s="6"/>
      <c r="L31" s="6"/>
      <c r="M31" s="6">
        <v>7</v>
      </c>
      <c r="N31" s="6"/>
      <c r="O31" s="6">
        <v>1</v>
      </c>
      <c r="P31" s="6"/>
      <c r="Q31" s="6">
        <v>1</v>
      </c>
      <c r="R31" s="6"/>
      <c r="S31" s="6">
        <v>2</v>
      </c>
      <c r="T31" s="6"/>
      <c r="U31" s="6"/>
      <c r="V31" s="6"/>
      <c r="W31" s="6"/>
      <c r="X31" s="10"/>
      <c r="Y31" s="6"/>
      <c r="Z31" s="12"/>
      <c r="AA31" s="6">
        <v>2</v>
      </c>
      <c r="AB31" s="6"/>
      <c r="AC31" s="6"/>
      <c r="AD31" s="6"/>
      <c r="AE31" s="6"/>
      <c r="AF31" s="6"/>
      <c r="AG31" s="6"/>
      <c r="AH31" s="6"/>
      <c r="AI31" s="6"/>
      <c r="AJ31" s="6"/>
      <c r="AK31" s="6">
        <v>1</v>
      </c>
      <c r="AL31" s="6">
        <v>1</v>
      </c>
      <c r="AM31" s="6"/>
      <c r="AN31" s="6"/>
      <c r="AO31" s="21">
        <f t="shared" si="0"/>
        <v>16</v>
      </c>
      <c r="AP31" s="21">
        <f t="shared" si="1"/>
        <v>2</v>
      </c>
      <c r="AQ31" s="17" t="s">
        <v>26</v>
      </c>
    </row>
    <row r="32" spans="1:43" x14ac:dyDescent="0.25">
      <c r="A32" s="1">
        <v>27</v>
      </c>
      <c r="B32" s="1" t="s">
        <v>27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>
        <v>6</v>
      </c>
      <c r="N32" s="6">
        <v>3</v>
      </c>
      <c r="O32" s="6"/>
      <c r="P32" s="6"/>
      <c r="Q32" s="6"/>
      <c r="R32" s="6"/>
      <c r="S32" s="6"/>
      <c r="T32" s="6"/>
      <c r="U32" s="6"/>
      <c r="V32" s="6"/>
      <c r="W32" s="6"/>
      <c r="X32" s="10"/>
      <c r="Y32" s="6"/>
      <c r="Z32" s="12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>
        <v>1</v>
      </c>
      <c r="AL32" s="6"/>
      <c r="AM32" s="6"/>
      <c r="AN32" s="6"/>
      <c r="AO32" s="21">
        <f t="shared" si="0"/>
        <v>7</v>
      </c>
      <c r="AP32" s="21">
        <f t="shared" si="1"/>
        <v>3</v>
      </c>
      <c r="AQ32" s="17" t="s">
        <v>27</v>
      </c>
    </row>
    <row r="33" spans="1:43" x14ac:dyDescent="0.25">
      <c r="A33" s="1">
        <v>28</v>
      </c>
      <c r="B33" s="1" t="s">
        <v>28</v>
      </c>
      <c r="C33" s="6"/>
      <c r="D33" s="6"/>
      <c r="E33" s="6"/>
      <c r="F33" s="6"/>
      <c r="G33" s="6">
        <v>1</v>
      </c>
      <c r="H33" s="6">
        <v>1</v>
      </c>
      <c r="I33" s="6"/>
      <c r="J33" s="6"/>
      <c r="K33" s="6"/>
      <c r="L33" s="6"/>
      <c r="M33" s="6">
        <v>3</v>
      </c>
      <c r="N33" s="6"/>
      <c r="O33" s="6">
        <v>1</v>
      </c>
      <c r="P33" s="6">
        <v>1</v>
      </c>
      <c r="Q33" s="6">
        <v>1</v>
      </c>
      <c r="R33" s="6"/>
      <c r="S33" s="6"/>
      <c r="T33" s="6"/>
      <c r="U33" s="6"/>
      <c r="V33" s="6"/>
      <c r="W33" s="6"/>
      <c r="X33" s="10"/>
      <c r="Y33" s="6"/>
      <c r="Z33" s="12"/>
      <c r="AA33" s="6"/>
      <c r="AB33" s="6"/>
      <c r="AC33" s="6"/>
      <c r="AD33" s="6"/>
      <c r="AE33" s="6">
        <v>8</v>
      </c>
      <c r="AF33" s="6">
        <v>1</v>
      </c>
      <c r="AG33" s="6"/>
      <c r="AH33" s="6"/>
      <c r="AI33" s="6">
        <v>6</v>
      </c>
      <c r="AJ33" s="6"/>
      <c r="AK33" s="6"/>
      <c r="AL33" s="6"/>
      <c r="AM33" s="6">
        <v>2</v>
      </c>
      <c r="AN33" s="6"/>
      <c r="AO33" s="21">
        <f t="shared" si="0"/>
        <v>22</v>
      </c>
      <c r="AP33" s="21">
        <f t="shared" si="1"/>
        <v>3</v>
      </c>
      <c r="AQ33" s="17" t="s">
        <v>28</v>
      </c>
    </row>
    <row r="34" spans="1:43" x14ac:dyDescent="0.25">
      <c r="A34" s="1">
        <v>29</v>
      </c>
      <c r="B34" s="1" t="s">
        <v>29</v>
      </c>
      <c r="C34" s="6"/>
      <c r="D34" s="6"/>
      <c r="E34" s="6"/>
      <c r="F34" s="6"/>
      <c r="G34" s="6"/>
      <c r="H34" s="6"/>
      <c r="I34" s="6"/>
      <c r="J34" s="6"/>
      <c r="K34" s="6">
        <v>3</v>
      </c>
      <c r="L34" s="6">
        <v>1</v>
      </c>
      <c r="M34" s="6">
        <v>11</v>
      </c>
      <c r="N34" s="6">
        <v>6</v>
      </c>
      <c r="O34" s="6">
        <v>14</v>
      </c>
      <c r="P34" s="6">
        <v>4</v>
      </c>
      <c r="Q34" s="6"/>
      <c r="R34" s="6"/>
      <c r="S34" s="6"/>
      <c r="T34" s="6"/>
      <c r="U34" s="6"/>
      <c r="V34" s="6"/>
      <c r="W34" s="6"/>
      <c r="X34" s="10"/>
      <c r="Y34" s="6"/>
      <c r="Z34" s="12"/>
      <c r="AA34" s="6">
        <v>1</v>
      </c>
      <c r="AB34" s="6"/>
      <c r="AC34" s="6"/>
      <c r="AD34" s="6"/>
      <c r="AE34" s="6">
        <v>8</v>
      </c>
      <c r="AF34" s="6">
        <v>8</v>
      </c>
      <c r="AG34" s="6"/>
      <c r="AH34" s="6"/>
      <c r="AI34" s="6">
        <v>25</v>
      </c>
      <c r="AJ34" s="6"/>
      <c r="AK34" s="6">
        <v>1</v>
      </c>
      <c r="AL34" s="6">
        <v>1</v>
      </c>
      <c r="AM34" s="6">
        <v>1</v>
      </c>
      <c r="AN34" s="6">
        <v>1</v>
      </c>
      <c r="AO34" s="21">
        <f t="shared" si="0"/>
        <v>64</v>
      </c>
      <c r="AP34" s="21">
        <f t="shared" si="1"/>
        <v>21</v>
      </c>
      <c r="AQ34" s="17" t="s">
        <v>29</v>
      </c>
    </row>
    <row r="35" spans="1:43" x14ac:dyDescent="0.25">
      <c r="A35" s="1">
        <v>30</v>
      </c>
      <c r="B35" s="1" t="s">
        <v>30</v>
      </c>
      <c r="C35" s="6"/>
      <c r="D35" s="6"/>
      <c r="E35" s="6"/>
      <c r="F35" s="6"/>
      <c r="G35" s="6">
        <v>1</v>
      </c>
      <c r="H35" s="6"/>
      <c r="I35" s="6"/>
      <c r="J35" s="6"/>
      <c r="K35" s="6">
        <v>1</v>
      </c>
      <c r="L35" s="6"/>
      <c r="M35" s="6">
        <v>29</v>
      </c>
      <c r="N35" s="6">
        <v>20</v>
      </c>
      <c r="O35" s="6">
        <v>6</v>
      </c>
      <c r="P35" s="6">
        <v>2</v>
      </c>
      <c r="Q35" s="6"/>
      <c r="R35" s="6"/>
      <c r="S35" s="6"/>
      <c r="T35" s="6"/>
      <c r="U35" s="6"/>
      <c r="V35" s="6"/>
      <c r="W35" s="6">
        <v>1</v>
      </c>
      <c r="X35" s="10"/>
      <c r="Y35" s="6"/>
      <c r="Z35" s="12"/>
      <c r="AA35" s="6"/>
      <c r="AB35" s="6"/>
      <c r="AC35" s="6">
        <v>1</v>
      </c>
      <c r="AD35" s="6"/>
      <c r="AE35" s="6"/>
      <c r="AF35" s="6"/>
      <c r="AG35" s="6">
        <v>19</v>
      </c>
      <c r="AH35" s="6">
        <v>2</v>
      </c>
      <c r="AI35" s="6"/>
      <c r="AJ35" s="6"/>
      <c r="AK35" s="6"/>
      <c r="AL35" s="6"/>
      <c r="AM35" s="6">
        <v>4</v>
      </c>
      <c r="AN35" s="6">
        <v>2</v>
      </c>
      <c r="AO35" s="21">
        <f t="shared" si="0"/>
        <v>62</v>
      </c>
      <c r="AP35" s="21">
        <f t="shared" si="1"/>
        <v>26</v>
      </c>
      <c r="AQ35" s="17" t="s">
        <v>30</v>
      </c>
    </row>
    <row r="36" spans="1:43" x14ac:dyDescent="0.25">
      <c r="A36" s="1">
        <v>31</v>
      </c>
      <c r="B36" s="1" t="s">
        <v>31</v>
      </c>
      <c r="C36" s="6"/>
      <c r="D36" s="6"/>
      <c r="E36" s="6"/>
      <c r="F36" s="6"/>
      <c r="G36" s="6">
        <v>2</v>
      </c>
      <c r="H36" s="6"/>
      <c r="I36" s="6"/>
      <c r="J36" s="6"/>
      <c r="K36" s="6"/>
      <c r="L36" s="6"/>
      <c r="M36" s="6">
        <v>21</v>
      </c>
      <c r="N36" s="6">
        <v>6</v>
      </c>
      <c r="O36" s="6"/>
      <c r="P36" s="6"/>
      <c r="Q36" s="6"/>
      <c r="R36" s="6"/>
      <c r="S36" s="6">
        <v>6</v>
      </c>
      <c r="T36" s="6"/>
      <c r="U36" s="6"/>
      <c r="V36" s="6"/>
      <c r="W36" s="6"/>
      <c r="X36" s="10"/>
      <c r="Y36" s="6"/>
      <c r="Z36" s="12"/>
      <c r="AA36" s="6"/>
      <c r="AB36" s="6"/>
      <c r="AC36" s="6"/>
      <c r="AD36" s="6"/>
      <c r="AE36" s="6">
        <v>8</v>
      </c>
      <c r="AF36" s="6">
        <v>7</v>
      </c>
      <c r="AG36" s="6"/>
      <c r="AH36" s="6"/>
      <c r="AI36" s="6"/>
      <c r="AJ36" s="6"/>
      <c r="AK36" s="6">
        <v>2</v>
      </c>
      <c r="AL36" s="6">
        <v>2</v>
      </c>
      <c r="AM36" s="6"/>
      <c r="AN36" s="6"/>
      <c r="AO36" s="21">
        <f t="shared" si="0"/>
        <v>39</v>
      </c>
      <c r="AP36" s="21">
        <f t="shared" si="1"/>
        <v>15</v>
      </c>
      <c r="AQ36" s="17" t="s">
        <v>31</v>
      </c>
    </row>
    <row r="37" spans="1:43" x14ac:dyDescent="0.25">
      <c r="A37" s="1">
        <v>32</v>
      </c>
      <c r="B37" s="1" t="s">
        <v>32</v>
      </c>
      <c r="C37" s="6"/>
      <c r="D37" s="6"/>
      <c r="E37" s="6"/>
      <c r="F37" s="6"/>
      <c r="G37" s="6"/>
      <c r="H37" s="6"/>
      <c r="I37" s="6"/>
      <c r="J37" s="6"/>
      <c r="K37" s="6">
        <v>2</v>
      </c>
      <c r="L37" s="6"/>
      <c r="M37" s="6">
        <v>16</v>
      </c>
      <c r="N37" s="6">
        <v>1</v>
      </c>
      <c r="O37" s="6">
        <v>4</v>
      </c>
      <c r="P37" s="6">
        <v>1</v>
      </c>
      <c r="Q37" s="6"/>
      <c r="R37" s="6"/>
      <c r="S37" s="6"/>
      <c r="T37" s="6"/>
      <c r="U37" s="6"/>
      <c r="V37" s="6"/>
      <c r="W37" s="6"/>
      <c r="X37" s="10"/>
      <c r="Y37" s="6"/>
      <c r="Z37" s="12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>
        <v>1</v>
      </c>
      <c r="AN37" s="6"/>
      <c r="AO37" s="21">
        <f t="shared" si="0"/>
        <v>23</v>
      </c>
      <c r="AP37" s="21">
        <f t="shared" si="1"/>
        <v>2</v>
      </c>
      <c r="AQ37" s="17" t="s">
        <v>32</v>
      </c>
    </row>
    <row r="38" spans="1:43" x14ac:dyDescent="0.25">
      <c r="A38" s="1">
        <v>33</v>
      </c>
      <c r="B38" s="1" t="s">
        <v>33</v>
      </c>
      <c r="C38" s="6">
        <v>1</v>
      </c>
      <c r="D38" s="6"/>
      <c r="E38" s="6"/>
      <c r="F38" s="6"/>
      <c r="G38" s="6">
        <v>2</v>
      </c>
      <c r="H38" s="6">
        <v>2</v>
      </c>
      <c r="I38" s="6">
        <v>1</v>
      </c>
      <c r="J38" s="6">
        <v>1</v>
      </c>
      <c r="K38" s="6">
        <v>2</v>
      </c>
      <c r="L38" s="6">
        <v>1</v>
      </c>
      <c r="M38" s="6">
        <v>25</v>
      </c>
      <c r="N38" s="6">
        <v>19</v>
      </c>
      <c r="O38" s="6">
        <v>1</v>
      </c>
      <c r="P38" s="6">
        <v>1</v>
      </c>
      <c r="Q38" s="6">
        <v>2</v>
      </c>
      <c r="R38" s="6"/>
      <c r="S38" s="6">
        <v>4</v>
      </c>
      <c r="T38" s="6">
        <v>2</v>
      </c>
      <c r="U38" s="6"/>
      <c r="V38" s="6">
        <v>2</v>
      </c>
      <c r="W38" s="6"/>
      <c r="X38" s="10"/>
      <c r="Y38" s="6"/>
      <c r="Z38" s="12"/>
      <c r="AA38" s="6">
        <v>2</v>
      </c>
      <c r="AB38" s="6"/>
      <c r="AC38" s="6"/>
      <c r="AD38" s="6"/>
      <c r="AE38" s="6">
        <v>8</v>
      </c>
      <c r="AF38" s="6">
        <v>7</v>
      </c>
      <c r="AG38" s="6"/>
      <c r="AH38" s="6"/>
      <c r="AI38" s="6">
        <v>27</v>
      </c>
      <c r="AJ38" s="6"/>
      <c r="AK38" s="6">
        <v>3</v>
      </c>
      <c r="AL38" s="6"/>
      <c r="AM38" s="6"/>
      <c r="AN38" s="6"/>
      <c r="AO38" s="21">
        <f t="shared" si="0"/>
        <v>78</v>
      </c>
      <c r="AP38" s="21">
        <f t="shared" si="1"/>
        <v>35</v>
      </c>
      <c r="AQ38" s="17" t="s">
        <v>33</v>
      </c>
    </row>
    <row r="39" spans="1:43" x14ac:dyDescent="0.25">
      <c r="A39" s="1">
        <v>34</v>
      </c>
      <c r="B39" s="1" t="s">
        <v>34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>
        <v>6</v>
      </c>
      <c r="N39" s="6">
        <v>4</v>
      </c>
      <c r="O39" s="6">
        <v>2</v>
      </c>
      <c r="P39" s="6">
        <v>2</v>
      </c>
      <c r="Q39" s="6"/>
      <c r="R39" s="6"/>
      <c r="S39" s="6"/>
      <c r="T39" s="6"/>
      <c r="U39" s="6"/>
      <c r="V39" s="6"/>
      <c r="W39" s="6"/>
      <c r="X39" s="10"/>
      <c r="Y39" s="6"/>
      <c r="Z39" s="12"/>
      <c r="AA39" s="6"/>
      <c r="AB39" s="6"/>
      <c r="AC39" s="6"/>
      <c r="AD39" s="6"/>
      <c r="AE39" s="6"/>
      <c r="AF39" s="6"/>
      <c r="AG39" s="6"/>
      <c r="AH39" s="6"/>
      <c r="AI39" s="6">
        <v>9</v>
      </c>
      <c r="AJ39" s="6"/>
      <c r="AK39" s="6">
        <v>3</v>
      </c>
      <c r="AL39" s="6">
        <v>2</v>
      </c>
      <c r="AM39" s="6"/>
      <c r="AN39" s="6"/>
      <c r="AO39" s="21">
        <f t="shared" si="0"/>
        <v>20</v>
      </c>
      <c r="AP39" s="21">
        <f t="shared" si="1"/>
        <v>8</v>
      </c>
      <c r="AQ39" s="17" t="s">
        <v>34</v>
      </c>
    </row>
    <row r="40" spans="1:43" x14ac:dyDescent="0.25">
      <c r="A40" s="1">
        <v>35</v>
      </c>
      <c r="B40" s="1" t="s">
        <v>35</v>
      </c>
      <c r="C40" s="6"/>
      <c r="D40" s="6"/>
      <c r="E40" s="6"/>
      <c r="F40" s="6"/>
      <c r="G40" s="6">
        <v>2</v>
      </c>
      <c r="H40" s="6"/>
      <c r="I40" s="6"/>
      <c r="J40" s="6"/>
      <c r="K40" s="6">
        <v>4</v>
      </c>
      <c r="L40" s="6">
        <v>2</v>
      </c>
      <c r="M40" s="6">
        <v>20</v>
      </c>
      <c r="N40" s="6">
        <v>14</v>
      </c>
      <c r="O40" s="6"/>
      <c r="P40" s="6"/>
      <c r="Q40" s="6"/>
      <c r="R40" s="6"/>
      <c r="S40" s="6">
        <v>4</v>
      </c>
      <c r="T40" s="6"/>
      <c r="U40" s="6">
        <v>2</v>
      </c>
      <c r="V40" s="6"/>
      <c r="W40" s="6"/>
      <c r="X40" s="10"/>
      <c r="Y40" s="6"/>
      <c r="Z40" s="12"/>
      <c r="AA40" s="6">
        <v>2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21">
        <f t="shared" si="0"/>
        <v>32</v>
      </c>
      <c r="AP40" s="21">
        <f t="shared" si="1"/>
        <v>16</v>
      </c>
      <c r="AQ40" s="17" t="s">
        <v>35</v>
      </c>
    </row>
    <row r="41" spans="1:43" x14ac:dyDescent="0.25">
      <c r="A41" s="1">
        <v>36</v>
      </c>
      <c r="B41" s="1" t="s">
        <v>36</v>
      </c>
      <c r="C41" s="6"/>
      <c r="D41" s="6"/>
      <c r="E41" s="6"/>
      <c r="F41" s="6"/>
      <c r="G41" s="6">
        <v>2</v>
      </c>
      <c r="H41" s="6">
        <v>1</v>
      </c>
      <c r="I41" s="6"/>
      <c r="J41" s="6"/>
      <c r="K41" s="6"/>
      <c r="L41" s="6"/>
      <c r="M41" s="6">
        <v>19</v>
      </c>
      <c r="N41" s="6">
        <v>3</v>
      </c>
      <c r="O41" s="6"/>
      <c r="P41" s="6"/>
      <c r="Q41" s="6">
        <v>1</v>
      </c>
      <c r="R41" s="6"/>
      <c r="S41" s="6">
        <v>6</v>
      </c>
      <c r="T41" s="6"/>
      <c r="U41" s="6"/>
      <c r="V41" s="6">
        <v>2</v>
      </c>
      <c r="W41" s="6"/>
      <c r="X41" s="10"/>
      <c r="Y41" s="6"/>
      <c r="Z41" s="12"/>
      <c r="AA41" s="6"/>
      <c r="AB41" s="6"/>
      <c r="AC41" s="6"/>
      <c r="AD41" s="6"/>
      <c r="AE41" s="6"/>
      <c r="AF41" s="6"/>
      <c r="AG41" s="6">
        <v>9</v>
      </c>
      <c r="AH41" s="6">
        <v>1</v>
      </c>
      <c r="AI41" s="6"/>
      <c r="AJ41" s="6"/>
      <c r="AK41" s="6">
        <v>4</v>
      </c>
      <c r="AL41" s="6">
        <v>2</v>
      </c>
      <c r="AM41" s="6"/>
      <c r="AN41" s="6"/>
      <c r="AO41" s="21">
        <f t="shared" si="0"/>
        <v>41</v>
      </c>
      <c r="AP41" s="21">
        <f t="shared" si="1"/>
        <v>9</v>
      </c>
      <c r="AQ41" s="17" t="s">
        <v>36</v>
      </c>
    </row>
    <row r="42" spans="1:43" x14ac:dyDescent="0.25">
      <c r="A42" s="1">
        <v>37</v>
      </c>
      <c r="B42" s="1" t="s">
        <v>37</v>
      </c>
      <c r="C42" s="6"/>
      <c r="D42" s="6"/>
      <c r="E42" s="6"/>
      <c r="F42" s="6"/>
      <c r="G42" s="6">
        <v>2</v>
      </c>
      <c r="H42" s="6">
        <v>1</v>
      </c>
      <c r="I42" s="6"/>
      <c r="J42" s="6"/>
      <c r="K42" s="6">
        <v>6</v>
      </c>
      <c r="L42" s="6">
        <v>3</v>
      </c>
      <c r="M42" s="6">
        <v>9</v>
      </c>
      <c r="N42" s="6">
        <v>4</v>
      </c>
      <c r="O42" s="6">
        <v>2</v>
      </c>
      <c r="P42" s="6"/>
      <c r="Q42" s="6">
        <v>1</v>
      </c>
      <c r="R42" s="6"/>
      <c r="S42" s="6"/>
      <c r="T42" s="6"/>
      <c r="U42" s="6"/>
      <c r="V42" s="6"/>
      <c r="W42" s="6"/>
      <c r="X42" s="10"/>
      <c r="Y42" s="6"/>
      <c r="Z42" s="12"/>
      <c r="AA42" s="6"/>
      <c r="AB42" s="6"/>
      <c r="AC42" s="6"/>
      <c r="AD42" s="6"/>
      <c r="AE42" s="6"/>
      <c r="AF42" s="6"/>
      <c r="AG42" s="6">
        <v>8</v>
      </c>
      <c r="AH42" s="6">
        <v>1</v>
      </c>
      <c r="AI42" s="6"/>
      <c r="AJ42" s="6"/>
      <c r="AK42" s="6">
        <v>2</v>
      </c>
      <c r="AL42" s="6">
        <v>1</v>
      </c>
      <c r="AM42" s="6">
        <v>2</v>
      </c>
      <c r="AN42" s="6">
        <v>1</v>
      </c>
      <c r="AO42" s="21">
        <f t="shared" si="0"/>
        <v>32</v>
      </c>
      <c r="AP42" s="21">
        <f t="shared" si="1"/>
        <v>11</v>
      </c>
      <c r="AQ42" s="17" t="s">
        <v>37</v>
      </c>
    </row>
    <row r="43" spans="1:43" x14ac:dyDescent="0.25">
      <c r="A43" s="1">
        <v>38</v>
      </c>
      <c r="B43" s="1" t="s">
        <v>38</v>
      </c>
      <c r="C43" s="6">
        <v>1</v>
      </c>
      <c r="D43" s="6"/>
      <c r="E43" s="6"/>
      <c r="F43" s="6"/>
      <c r="G43" s="6">
        <v>2</v>
      </c>
      <c r="H43" s="6"/>
      <c r="I43" s="6"/>
      <c r="J43" s="6"/>
      <c r="K43" s="6"/>
      <c r="L43" s="6"/>
      <c r="M43" s="6">
        <v>25</v>
      </c>
      <c r="N43" s="6">
        <v>10</v>
      </c>
      <c r="O43" s="6">
        <v>2</v>
      </c>
      <c r="P43" s="6">
        <v>1</v>
      </c>
      <c r="Q43" s="6"/>
      <c r="R43" s="6"/>
      <c r="S43" s="6"/>
      <c r="T43" s="6"/>
      <c r="U43" s="6"/>
      <c r="V43" s="6"/>
      <c r="W43" s="6"/>
      <c r="X43" s="10"/>
      <c r="Y43" s="6"/>
      <c r="Z43" s="12"/>
      <c r="AA43" s="6"/>
      <c r="AB43" s="6"/>
      <c r="AC43" s="6"/>
      <c r="AD43" s="6"/>
      <c r="AE43" s="6">
        <v>8</v>
      </c>
      <c r="AF43" s="6">
        <v>7</v>
      </c>
      <c r="AG43" s="6">
        <v>7</v>
      </c>
      <c r="AH43" s="6">
        <v>1</v>
      </c>
      <c r="AI43" s="6">
        <v>29</v>
      </c>
      <c r="AJ43" s="6"/>
      <c r="AK43" s="6"/>
      <c r="AL43" s="6"/>
      <c r="AM43" s="6">
        <v>3</v>
      </c>
      <c r="AN43" s="6">
        <v>1</v>
      </c>
      <c r="AO43" s="21">
        <f t="shared" si="0"/>
        <v>77</v>
      </c>
      <c r="AP43" s="21">
        <f t="shared" si="1"/>
        <v>20</v>
      </c>
      <c r="AQ43" s="17" t="s">
        <v>38</v>
      </c>
    </row>
    <row r="44" spans="1:43" x14ac:dyDescent="0.25">
      <c r="A44" s="1">
        <v>39</v>
      </c>
      <c r="B44" s="1" t="s">
        <v>39</v>
      </c>
      <c r="C44" s="6"/>
      <c r="D44" s="6"/>
      <c r="E44" s="6"/>
      <c r="F44" s="6"/>
      <c r="G44" s="6">
        <v>1</v>
      </c>
      <c r="H44" s="6"/>
      <c r="I44" s="6"/>
      <c r="J44" s="6"/>
      <c r="K44" s="6">
        <v>6</v>
      </c>
      <c r="L44" s="6">
        <v>1</v>
      </c>
      <c r="M44" s="6">
        <v>18</v>
      </c>
      <c r="N44" s="6">
        <v>5</v>
      </c>
      <c r="O44" s="6">
        <v>3</v>
      </c>
      <c r="P44" s="6">
        <v>2</v>
      </c>
      <c r="Q44" s="6"/>
      <c r="R44" s="6"/>
      <c r="S44" s="6"/>
      <c r="T44" s="6"/>
      <c r="U44" s="6"/>
      <c r="V44" s="6"/>
      <c r="W44" s="6">
        <v>1</v>
      </c>
      <c r="X44" s="10"/>
      <c r="Y44" s="6"/>
      <c r="Z44" s="12"/>
      <c r="AA44" s="6"/>
      <c r="AB44" s="6"/>
      <c r="AC44" s="6">
        <v>2</v>
      </c>
      <c r="AD44" s="6"/>
      <c r="AE44" s="6">
        <v>8</v>
      </c>
      <c r="AF44" s="6">
        <v>1</v>
      </c>
      <c r="AG44" s="6">
        <v>11</v>
      </c>
      <c r="AH44" s="6"/>
      <c r="AI44" s="6">
        <v>26</v>
      </c>
      <c r="AJ44" s="6"/>
      <c r="AK44" s="6"/>
      <c r="AL44" s="6"/>
      <c r="AM44" s="6">
        <v>3</v>
      </c>
      <c r="AN44" s="6"/>
      <c r="AO44" s="21">
        <f t="shared" si="0"/>
        <v>79</v>
      </c>
      <c r="AP44" s="21">
        <f t="shared" si="1"/>
        <v>9</v>
      </c>
      <c r="AQ44" s="17" t="s">
        <v>39</v>
      </c>
    </row>
    <row r="45" spans="1:43" x14ac:dyDescent="0.25">
      <c r="A45" s="1">
        <v>40</v>
      </c>
      <c r="B45" s="1" t="s">
        <v>40</v>
      </c>
      <c r="C45" s="6"/>
      <c r="D45" s="6"/>
      <c r="E45" s="6"/>
      <c r="F45" s="6"/>
      <c r="G45" s="6">
        <v>2</v>
      </c>
      <c r="H45" s="6">
        <v>2</v>
      </c>
      <c r="I45" s="6"/>
      <c r="J45" s="6"/>
      <c r="K45" s="6"/>
      <c r="L45" s="6"/>
      <c r="M45" s="6">
        <v>10</v>
      </c>
      <c r="N45" s="6">
        <v>3</v>
      </c>
      <c r="O45" s="6"/>
      <c r="P45" s="6"/>
      <c r="Q45" s="6">
        <v>2</v>
      </c>
      <c r="R45" s="6"/>
      <c r="S45" s="6"/>
      <c r="T45" s="6"/>
      <c r="U45" s="6"/>
      <c r="V45" s="6"/>
      <c r="W45" s="6"/>
      <c r="X45" s="10"/>
      <c r="Y45" s="6"/>
      <c r="Z45" s="12"/>
      <c r="AA45" s="6">
        <v>1</v>
      </c>
      <c r="AB45" s="6"/>
      <c r="AC45" s="6"/>
      <c r="AD45" s="6"/>
      <c r="AE45" s="6"/>
      <c r="AF45" s="6"/>
      <c r="AG45" s="6"/>
      <c r="AH45" s="6"/>
      <c r="AI45" s="6">
        <v>23</v>
      </c>
      <c r="AJ45" s="6"/>
      <c r="AK45" s="6"/>
      <c r="AL45" s="6"/>
      <c r="AM45" s="6"/>
      <c r="AN45" s="6"/>
      <c r="AO45" s="21">
        <f t="shared" si="0"/>
        <v>38</v>
      </c>
      <c r="AP45" s="21">
        <f t="shared" si="1"/>
        <v>5</v>
      </c>
      <c r="AQ45" s="17" t="s">
        <v>40</v>
      </c>
    </row>
    <row r="46" spans="1:43" x14ac:dyDescent="0.25">
      <c r="A46" s="1">
        <v>41</v>
      </c>
      <c r="B46" s="1" t="s">
        <v>41</v>
      </c>
      <c r="C46" s="6">
        <v>1</v>
      </c>
      <c r="D46" s="6"/>
      <c r="E46" s="6"/>
      <c r="F46" s="6"/>
      <c r="G46" s="6"/>
      <c r="H46" s="6"/>
      <c r="I46" s="6"/>
      <c r="J46" s="6"/>
      <c r="K46" s="6">
        <v>2</v>
      </c>
      <c r="L46" s="6"/>
      <c r="M46" s="6">
        <v>11</v>
      </c>
      <c r="N46" s="6">
        <v>2</v>
      </c>
      <c r="O46" s="6">
        <v>5</v>
      </c>
      <c r="P46" s="6">
        <v>1</v>
      </c>
      <c r="Q46" s="6"/>
      <c r="R46" s="6"/>
      <c r="S46" s="6"/>
      <c r="T46" s="6"/>
      <c r="U46" s="6"/>
      <c r="V46" s="6"/>
      <c r="W46" s="6"/>
      <c r="X46" s="10"/>
      <c r="Y46" s="6"/>
      <c r="Z46" s="12"/>
      <c r="AA46" s="6"/>
      <c r="AB46" s="6"/>
      <c r="AC46" s="6"/>
      <c r="AD46" s="6"/>
      <c r="AE46" s="6"/>
      <c r="AF46" s="6"/>
      <c r="AG46" s="6">
        <v>9</v>
      </c>
      <c r="AH46" s="6">
        <v>1</v>
      </c>
      <c r="AI46" s="6"/>
      <c r="AJ46" s="6"/>
      <c r="AK46" s="6"/>
      <c r="AL46" s="6"/>
      <c r="AM46" s="6"/>
      <c r="AN46" s="6"/>
      <c r="AO46" s="21">
        <f t="shared" si="0"/>
        <v>28</v>
      </c>
      <c r="AP46" s="21">
        <f t="shared" si="1"/>
        <v>4</v>
      </c>
      <c r="AQ46" s="17" t="s">
        <v>41</v>
      </c>
    </row>
    <row r="47" spans="1:43" x14ac:dyDescent="0.25">
      <c r="A47" s="1">
        <v>42</v>
      </c>
      <c r="B47" s="1">
        <v>15</v>
      </c>
      <c r="C47" s="3"/>
      <c r="D47" s="6"/>
      <c r="E47" s="3"/>
      <c r="F47" s="3"/>
      <c r="G47" s="3"/>
      <c r="H47" s="3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10"/>
      <c r="Y47" s="6"/>
      <c r="Z47" s="12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21">
        <f t="shared" si="0"/>
        <v>0</v>
      </c>
      <c r="AP47" s="21">
        <f t="shared" si="1"/>
        <v>0</v>
      </c>
      <c r="AQ47" s="17">
        <v>15</v>
      </c>
    </row>
    <row r="48" spans="1:43" x14ac:dyDescent="0.25">
      <c r="A48" s="5"/>
      <c r="B48" s="5"/>
      <c r="C48" s="9">
        <f>SUM(C11:C47)</f>
        <v>14</v>
      </c>
      <c r="D48" s="5"/>
      <c r="E48" s="3">
        <f t="shared" ref="E48:J48" si="2">SUM(E6:E47)</f>
        <v>4</v>
      </c>
      <c r="F48" s="3">
        <f t="shared" si="2"/>
        <v>2</v>
      </c>
      <c r="G48" s="3">
        <f t="shared" si="2"/>
        <v>53</v>
      </c>
      <c r="H48" s="3">
        <f t="shared" si="2"/>
        <v>19</v>
      </c>
      <c r="I48" s="3">
        <f t="shared" si="2"/>
        <v>6</v>
      </c>
      <c r="J48" s="3">
        <f t="shared" si="2"/>
        <v>6</v>
      </c>
      <c r="K48" s="3">
        <v>62</v>
      </c>
      <c r="L48" s="3">
        <v>25</v>
      </c>
      <c r="M48" s="3">
        <f>SUM(M6:M47)</f>
        <v>671</v>
      </c>
      <c r="N48" s="3">
        <f>SUM(N6:N47)</f>
        <v>262</v>
      </c>
      <c r="O48" s="3">
        <v>183</v>
      </c>
      <c r="P48" s="3">
        <v>76</v>
      </c>
      <c r="Q48" s="3">
        <f>SUM(Q6:Q47)</f>
        <v>19</v>
      </c>
      <c r="R48" s="3"/>
      <c r="S48" s="3">
        <f>SUM(S6:S47)</f>
        <v>46</v>
      </c>
      <c r="T48" s="3">
        <f>SUM(T6:T47)</f>
        <v>6</v>
      </c>
      <c r="U48" s="3">
        <f>SUM(U6:U47)</f>
        <v>2</v>
      </c>
      <c r="V48" s="3">
        <f>SUM(V6:V47)</f>
        <v>6</v>
      </c>
      <c r="W48" s="3">
        <f>SUM(W6:W47)</f>
        <v>7</v>
      </c>
      <c r="X48" s="10"/>
      <c r="Y48" s="3">
        <v>3</v>
      </c>
      <c r="Z48" s="10"/>
      <c r="AA48" s="3">
        <f>SUM(AA6:AA47)</f>
        <v>27</v>
      </c>
      <c r="AB48" s="10"/>
      <c r="AC48" s="3">
        <f>SUM(AC6:AC47)</f>
        <v>13</v>
      </c>
      <c r="AD48" s="10"/>
      <c r="AE48" s="3">
        <v>156</v>
      </c>
      <c r="AF48" s="3">
        <v>70</v>
      </c>
      <c r="AG48" s="3">
        <f>SUM(AG6:AG47)</f>
        <v>185</v>
      </c>
      <c r="AH48" s="3">
        <f>SUM(AH6:AH47)</f>
        <v>16</v>
      </c>
      <c r="AI48" s="6">
        <v>337</v>
      </c>
      <c r="AJ48" s="6"/>
      <c r="AK48" s="3">
        <f>SUM(AK6:AK47)</f>
        <v>43</v>
      </c>
      <c r="AL48" s="3">
        <f>SUM(AL6:AL47)</f>
        <v>19</v>
      </c>
      <c r="AM48" s="3">
        <f>SUM(AM6:AM47)</f>
        <v>45</v>
      </c>
      <c r="AN48" s="3">
        <f>SUM(AN6:AN47)</f>
        <v>20</v>
      </c>
      <c r="AO48" s="21">
        <f t="shared" si="0"/>
        <v>1874</v>
      </c>
      <c r="AP48" s="21">
        <f t="shared" si="1"/>
        <v>527</v>
      </c>
      <c r="AQ48" s="5"/>
    </row>
  </sheetData>
  <mergeCells count="22">
    <mergeCell ref="AA4:AB4"/>
    <mergeCell ref="W4:X4"/>
    <mergeCell ref="G4:H4"/>
    <mergeCell ref="AG4:AH4"/>
    <mergeCell ref="S4:V4"/>
    <mergeCell ref="AC4:AD4"/>
    <mergeCell ref="AO4:AP4"/>
    <mergeCell ref="A2:AN2"/>
    <mergeCell ref="C4:D4"/>
    <mergeCell ref="Q4:R4"/>
    <mergeCell ref="AI4:AJ4"/>
    <mergeCell ref="M4:N4"/>
    <mergeCell ref="AK4:AL4"/>
    <mergeCell ref="O4:P4"/>
    <mergeCell ref="K4:L4"/>
    <mergeCell ref="A4:A5"/>
    <mergeCell ref="E4:F4"/>
    <mergeCell ref="B4:B5"/>
    <mergeCell ref="I4:J4"/>
    <mergeCell ref="AM4:AN4"/>
    <mergeCell ref="AE4:AF4"/>
    <mergeCell ref="Y4:Z4"/>
  </mergeCells>
  <pageMargins left="0.7" right="0.7" top="0.75" bottom="0.75" header="0.3" footer="0.3"/>
  <pageSetup paperSize="9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8"/>
  <sheetViews>
    <sheetView workbookViewId="0">
      <selection activeCell="A45" sqref="A45:XFD45"/>
    </sheetView>
  </sheetViews>
  <sheetFormatPr defaultRowHeight="15" x14ac:dyDescent="0.25"/>
  <cols>
    <col min="14" max="14" width="8.85546875" style="20" customWidth="1"/>
    <col min="15" max="15" width="7.140625" style="20" customWidth="1"/>
  </cols>
  <sheetData>
    <row r="2" spans="1:16" x14ac:dyDescent="0.25">
      <c r="A2" s="25" t="s">
        <v>48</v>
      </c>
      <c r="B2" s="25"/>
      <c r="C2" s="25"/>
      <c r="D2" s="25"/>
      <c r="E2" s="25"/>
      <c r="F2" s="25"/>
      <c r="G2" s="25"/>
      <c r="H2" s="25"/>
    </row>
    <row r="4" spans="1:16" ht="51.75" customHeight="1" x14ac:dyDescent="0.25">
      <c r="A4" s="32" t="s">
        <v>0</v>
      </c>
      <c r="B4" s="32" t="s">
        <v>1</v>
      </c>
      <c r="C4" s="36" t="s">
        <v>56</v>
      </c>
      <c r="D4" s="37"/>
      <c r="E4" s="36" t="s">
        <v>66</v>
      </c>
      <c r="F4" s="37"/>
      <c r="G4" s="36" t="s">
        <v>55</v>
      </c>
      <c r="H4" s="37"/>
      <c r="I4" s="30" t="s">
        <v>76</v>
      </c>
      <c r="J4" s="31"/>
      <c r="K4" s="28" t="s">
        <v>71</v>
      </c>
      <c r="L4" s="35"/>
      <c r="M4" s="29"/>
      <c r="N4" s="30" t="s">
        <v>78</v>
      </c>
      <c r="O4" s="31"/>
    </row>
    <row r="5" spans="1:16" ht="46.5" x14ac:dyDescent="0.25">
      <c r="A5" s="33"/>
      <c r="B5" s="33"/>
      <c r="C5" s="8" t="s">
        <v>42</v>
      </c>
      <c r="D5" s="8" t="s">
        <v>43</v>
      </c>
      <c r="E5" s="8" t="s">
        <v>42</v>
      </c>
      <c r="F5" s="8" t="s">
        <v>43</v>
      </c>
      <c r="G5" s="8" t="s">
        <v>42</v>
      </c>
      <c r="H5" s="8" t="s">
        <v>43</v>
      </c>
      <c r="I5" s="18" t="s">
        <v>42</v>
      </c>
      <c r="J5" s="18" t="s">
        <v>43</v>
      </c>
      <c r="K5" s="4" t="s">
        <v>42</v>
      </c>
      <c r="L5" s="4" t="s">
        <v>43</v>
      </c>
      <c r="M5" s="4" t="s">
        <v>57</v>
      </c>
      <c r="N5" s="19" t="s">
        <v>42</v>
      </c>
      <c r="O5" s="19" t="s">
        <v>43</v>
      </c>
    </row>
    <row r="6" spans="1:16" x14ac:dyDescent="0.25">
      <c r="A6" s="6">
        <v>1</v>
      </c>
      <c r="B6" s="6" t="s">
        <v>2</v>
      </c>
      <c r="C6" s="6">
        <v>3</v>
      </c>
      <c r="D6" s="6">
        <v>2</v>
      </c>
      <c r="E6" s="6">
        <v>1</v>
      </c>
      <c r="F6" s="6">
        <v>1</v>
      </c>
      <c r="H6" s="6"/>
      <c r="I6" s="17">
        <v>2</v>
      </c>
      <c r="J6" s="17">
        <v>1</v>
      </c>
      <c r="K6" s="6"/>
      <c r="L6" s="6"/>
      <c r="M6" s="6"/>
      <c r="N6" s="21">
        <f>C6+E6+G6+I6+K6</f>
        <v>6</v>
      </c>
      <c r="O6" s="21">
        <f>D6+F6+H6+J6+L6</f>
        <v>4</v>
      </c>
      <c r="P6" s="17" t="s">
        <v>2</v>
      </c>
    </row>
    <row r="7" spans="1:16" x14ac:dyDescent="0.25">
      <c r="A7" s="6">
        <v>2</v>
      </c>
      <c r="B7" s="6" t="s">
        <v>3</v>
      </c>
      <c r="C7" s="6">
        <v>3</v>
      </c>
      <c r="D7" s="6">
        <v>2</v>
      </c>
      <c r="E7" s="6">
        <v>2</v>
      </c>
      <c r="F7" s="6"/>
      <c r="G7" s="6"/>
      <c r="H7" s="6"/>
      <c r="I7" s="17">
        <v>11</v>
      </c>
      <c r="J7" s="17">
        <v>7</v>
      </c>
      <c r="K7" s="6"/>
      <c r="L7" s="6"/>
      <c r="M7" s="6"/>
      <c r="N7" s="21">
        <f t="shared" ref="N7:N48" si="0">C7+E7+G7+I7+K7</f>
        <v>16</v>
      </c>
      <c r="O7" s="21">
        <f t="shared" ref="O7:O48" si="1">D7+F7+H7+J7+L7</f>
        <v>9</v>
      </c>
      <c r="P7" s="17" t="s">
        <v>3</v>
      </c>
    </row>
    <row r="8" spans="1:16" x14ac:dyDescent="0.25">
      <c r="A8" s="6">
        <v>3</v>
      </c>
      <c r="B8" s="6" t="s">
        <v>4</v>
      </c>
      <c r="C8" s="6">
        <v>3</v>
      </c>
      <c r="D8" s="6">
        <v>0</v>
      </c>
      <c r="E8" s="6"/>
      <c r="F8" s="6"/>
      <c r="G8" s="6"/>
      <c r="H8" s="6"/>
      <c r="I8" s="17">
        <v>2</v>
      </c>
      <c r="J8" s="17">
        <v>1</v>
      </c>
      <c r="K8" s="6"/>
      <c r="L8" s="6"/>
      <c r="M8" s="6"/>
      <c r="N8" s="21">
        <f t="shared" si="0"/>
        <v>5</v>
      </c>
      <c r="O8" s="21">
        <f t="shared" si="1"/>
        <v>1</v>
      </c>
      <c r="P8" s="17" t="s">
        <v>4</v>
      </c>
    </row>
    <row r="9" spans="1:16" x14ac:dyDescent="0.25">
      <c r="A9" s="6">
        <v>4</v>
      </c>
      <c r="B9" s="6" t="s">
        <v>5</v>
      </c>
      <c r="C9" s="6"/>
      <c r="D9" s="6"/>
      <c r="E9" s="6">
        <v>1</v>
      </c>
      <c r="F9" s="6">
        <v>1</v>
      </c>
      <c r="G9" s="6"/>
      <c r="H9" s="6"/>
      <c r="I9" s="17">
        <v>4</v>
      </c>
      <c r="J9" s="17">
        <v>2</v>
      </c>
      <c r="K9" s="6"/>
      <c r="L9" s="6"/>
      <c r="M9" s="6"/>
      <c r="N9" s="21">
        <f t="shared" si="0"/>
        <v>5</v>
      </c>
      <c r="O9" s="21">
        <f t="shared" si="1"/>
        <v>3</v>
      </c>
      <c r="P9" s="17" t="s">
        <v>5</v>
      </c>
    </row>
    <row r="10" spans="1:16" x14ac:dyDescent="0.25">
      <c r="A10" s="6">
        <v>5</v>
      </c>
      <c r="B10" s="6" t="s">
        <v>6</v>
      </c>
      <c r="C10" s="6"/>
      <c r="D10" s="6"/>
      <c r="E10" s="6"/>
      <c r="F10" s="6"/>
      <c r="G10" s="6"/>
      <c r="H10" s="6"/>
      <c r="I10" s="17">
        <v>1</v>
      </c>
      <c r="J10" s="17">
        <v>1</v>
      </c>
      <c r="K10" s="6"/>
      <c r="L10" s="6"/>
      <c r="M10" s="6"/>
      <c r="N10" s="21">
        <f t="shared" si="0"/>
        <v>1</v>
      </c>
      <c r="O10" s="21">
        <f t="shared" si="1"/>
        <v>1</v>
      </c>
      <c r="P10" s="17" t="s">
        <v>6</v>
      </c>
    </row>
    <row r="11" spans="1:16" x14ac:dyDescent="0.25">
      <c r="A11" s="6">
        <v>6</v>
      </c>
      <c r="B11" s="6" t="s">
        <v>7</v>
      </c>
      <c r="C11" s="6">
        <v>3</v>
      </c>
      <c r="D11" s="6">
        <v>1</v>
      </c>
      <c r="E11" s="6"/>
      <c r="F11" s="6"/>
      <c r="G11" s="6"/>
      <c r="H11" s="6"/>
      <c r="I11" s="17">
        <v>4</v>
      </c>
      <c r="J11" s="17">
        <v>1</v>
      </c>
      <c r="K11" s="6">
        <v>1</v>
      </c>
      <c r="L11" s="6"/>
      <c r="M11" s="6">
        <v>1</v>
      </c>
      <c r="N11" s="21">
        <f t="shared" si="0"/>
        <v>8</v>
      </c>
      <c r="O11" s="21">
        <f t="shared" si="1"/>
        <v>2</v>
      </c>
      <c r="P11" s="17" t="s">
        <v>7</v>
      </c>
    </row>
    <row r="12" spans="1:16" x14ac:dyDescent="0.25">
      <c r="A12" s="6">
        <v>7</v>
      </c>
      <c r="B12" s="6" t="s">
        <v>8</v>
      </c>
      <c r="C12" s="6">
        <v>4</v>
      </c>
      <c r="D12" s="6">
        <v>0</v>
      </c>
      <c r="E12" s="6">
        <v>2</v>
      </c>
      <c r="F12" s="6">
        <v>2</v>
      </c>
      <c r="G12" s="6"/>
      <c r="H12" s="6"/>
      <c r="I12" s="17">
        <v>9</v>
      </c>
      <c r="J12" s="17">
        <v>4</v>
      </c>
      <c r="K12" s="6"/>
      <c r="L12" s="6"/>
      <c r="M12" s="6"/>
      <c r="N12" s="21">
        <f t="shared" si="0"/>
        <v>15</v>
      </c>
      <c r="O12" s="21">
        <f t="shared" si="1"/>
        <v>6</v>
      </c>
      <c r="P12" s="17" t="s">
        <v>8</v>
      </c>
    </row>
    <row r="13" spans="1:16" x14ac:dyDescent="0.25">
      <c r="A13" s="6">
        <v>8</v>
      </c>
      <c r="B13" s="6" t="s">
        <v>9</v>
      </c>
      <c r="C13" s="6">
        <v>3</v>
      </c>
      <c r="D13" s="6">
        <v>0</v>
      </c>
      <c r="E13" s="6"/>
      <c r="F13" s="6"/>
      <c r="G13" s="6"/>
      <c r="H13" s="6"/>
      <c r="I13" s="17">
        <v>5</v>
      </c>
      <c r="J13" s="17">
        <v>4</v>
      </c>
      <c r="K13" s="6"/>
      <c r="L13" s="6"/>
      <c r="M13" s="6"/>
      <c r="N13" s="21">
        <f t="shared" si="0"/>
        <v>8</v>
      </c>
      <c r="O13" s="21">
        <f t="shared" si="1"/>
        <v>4</v>
      </c>
      <c r="P13" s="17" t="s">
        <v>9</v>
      </c>
    </row>
    <row r="14" spans="1:16" x14ac:dyDescent="0.25">
      <c r="A14" s="6">
        <v>9</v>
      </c>
      <c r="B14" s="6" t="s">
        <v>10</v>
      </c>
      <c r="C14" s="6"/>
      <c r="D14" s="6"/>
      <c r="E14" s="6"/>
      <c r="F14" s="6"/>
      <c r="G14" s="6">
        <v>1</v>
      </c>
      <c r="H14" s="6"/>
      <c r="I14" s="17">
        <v>9</v>
      </c>
      <c r="J14" s="17">
        <v>5</v>
      </c>
      <c r="K14" s="6"/>
      <c r="L14" s="6"/>
      <c r="M14" s="6"/>
      <c r="N14" s="21">
        <f t="shared" si="0"/>
        <v>10</v>
      </c>
      <c r="O14" s="21">
        <f t="shared" si="1"/>
        <v>5</v>
      </c>
      <c r="P14" s="17" t="s">
        <v>10</v>
      </c>
    </row>
    <row r="15" spans="1:16" x14ac:dyDescent="0.25">
      <c r="A15" s="6">
        <v>10</v>
      </c>
      <c r="B15" s="6" t="s">
        <v>11</v>
      </c>
      <c r="C15" s="6">
        <v>5</v>
      </c>
      <c r="D15" s="6">
        <v>2</v>
      </c>
      <c r="E15" s="6">
        <v>1</v>
      </c>
      <c r="F15" s="6">
        <v>1</v>
      </c>
      <c r="G15" s="6"/>
      <c r="H15" s="6"/>
      <c r="I15" s="17">
        <v>18</v>
      </c>
      <c r="J15" s="17">
        <v>3</v>
      </c>
      <c r="K15" s="6"/>
      <c r="L15" s="6"/>
      <c r="M15" s="6"/>
      <c r="N15" s="21">
        <f t="shared" si="0"/>
        <v>24</v>
      </c>
      <c r="O15" s="21">
        <f t="shared" si="1"/>
        <v>6</v>
      </c>
      <c r="P15" s="17" t="s">
        <v>11</v>
      </c>
    </row>
    <row r="16" spans="1:16" x14ac:dyDescent="0.25">
      <c r="A16" s="6">
        <v>11</v>
      </c>
      <c r="B16" s="6" t="s">
        <v>12</v>
      </c>
      <c r="C16" s="6"/>
      <c r="D16" s="6"/>
      <c r="E16" s="6">
        <v>1</v>
      </c>
      <c r="F16" s="6"/>
      <c r="G16" s="6"/>
      <c r="H16" s="6"/>
      <c r="I16" s="17">
        <v>2</v>
      </c>
      <c r="J16" s="17">
        <v>2</v>
      </c>
      <c r="K16" s="6"/>
      <c r="L16" s="6"/>
      <c r="M16" s="6"/>
      <c r="N16" s="21">
        <f t="shared" si="0"/>
        <v>3</v>
      </c>
      <c r="O16" s="21">
        <f t="shared" si="1"/>
        <v>2</v>
      </c>
      <c r="P16" s="17" t="s">
        <v>12</v>
      </c>
    </row>
    <row r="17" spans="1:16" x14ac:dyDescent="0.25">
      <c r="A17" s="6">
        <v>12</v>
      </c>
      <c r="B17" s="6" t="s">
        <v>13</v>
      </c>
      <c r="C17" s="6">
        <v>5</v>
      </c>
      <c r="D17" s="6">
        <v>3</v>
      </c>
      <c r="E17" s="6">
        <v>1</v>
      </c>
      <c r="F17" s="6">
        <v>1</v>
      </c>
      <c r="G17" s="6"/>
      <c r="H17" s="6"/>
      <c r="I17" s="17"/>
      <c r="J17" s="17"/>
      <c r="K17" s="6"/>
      <c r="L17" s="6"/>
      <c r="M17" s="6"/>
      <c r="N17" s="21">
        <f t="shared" si="0"/>
        <v>6</v>
      </c>
      <c r="O17" s="21">
        <f t="shared" si="1"/>
        <v>4</v>
      </c>
      <c r="P17" s="17" t="s">
        <v>13</v>
      </c>
    </row>
    <row r="18" spans="1:16" x14ac:dyDescent="0.25">
      <c r="A18" s="6">
        <v>13</v>
      </c>
      <c r="B18" s="6" t="s">
        <v>14</v>
      </c>
      <c r="C18" s="6">
        <v>9</v>
      </c>
      <c r="D18" s="6">
        <v>1</v>
      </c>
      <c r="E18" s="6">
        <v>1</v>
      </c>
      <c r="F18" s="6">
        <v>1</v>
      </c>
      <c r="G18" s="6">
        <v>1</v>
      </c>
      <c r="H18" s="6">
        <v>1</v>
      </c>
      <c r="I18" s="17">
        <v>13</v>
      </c>
      <c r="J18" s="17">
        <v>4</v>
      </c>
      <c r="K18" s="6"/>
      <c r="L18" s="6"/>
      <c r="M18" s="6"/>
      <c r="N18" s="21">
        <f t="shared" si="0"/>
        <v>24</v>
      </c>
      <c r="O18" s="21">
        <f t="shared" si="1"/>
        <v>7</v>
      </c>
      <c r="P18" s="17" t="s">
        <v>14</v>
      </c>
    </row>
    <row r="19" spans="1:16" x14ac:dyDescent="0.25">
      <c r="A19" s="6">
        <v>14</v>
      </c>
      <c r="B19" s="6" t="s">
        <v>15</v>
      </c>
      <c r="C19" s="6">
        <v>3</v>
      </c>
      <c r="D19" s="6">
        <v>0</v>
      </c>
      <c r="E19" s="6"/>
      <c r="F19" s="6"/>
      <c r="G19" s="6"/>
      <c r="H19" s="6"/>
      <c r="I19" s="17">
        <v>4</v>
      </c>
      <c r="J19" s="17">
        <v>2</v>
      </c>
      <c r="K19" s="6"/>
      <c r="L19" s="6"/>
      <c r="M19" s="6"/>
      <c r="N19" s="21">
        <f t="shared" si="0"/>
        <v>7</v>
      </c>
      <c r="O19" s="21">
        <f t="shared" si="1"/>
        <v>2</v>
      </c>
      <c r="P19" s="17" t="s">
        <v>15</v>
      </c>
    </row>
    <row r="20" spans="1:16" x14ac:dyDescent="0.25">
      <c r="A20" s="6">
        <v>15</v>
      </c>
      <c r="B20" s="6" t="s">
        <v>16</v>
      </c>
      <c r="C20" s="6">
        <v>6</v>
      </c>
      <c r="D20" s="6">
        <v>0</v>
      </c>
      <c r="E20" s="6"/>
      <c r="F20" s="6"/>
      <c r="G20" s="6"/>
      <c r="H20" s="6"/>
      <c r="I20" s="17">
        <v>2</v>
      </c>
      <c r="J20" s="17">
        <v>1</v>
      </c>
      <c r="K20" s="6"/>
      <c r="L20" s="6"/>
      <c r="M20" s="6"/>
      <c r="N20" s="21">
        <f t="shared" si="0"/>
        <v>8</v>
      </c>
      <c r="O20" s="21">
        <f t="shared" si="1"/>
        <v>1</v>
      </c>
      <c r="P20" s="17" t="s">
        <v>16</v>
      </c>
    </row>
    <row r="21" spans="1:16" x14ac:dyDescent="0.25">
      <c r="A21" s="6">
        <v>16</v>
      </c>
      <c r="B21" s="6" t="s">
        <v>17</v>
      </c>
      <c r="C21" s="6"/>
      <c r="D21" s="6"/>
      <c r="E21" s="6"/>
      <c r="F21" s="6"/>
      <c r="G21" s="6"/>
      <c r="H21" s="6"/>
      <c r="I21" s="17">
        <v>3</v>
      </c>
      <c r="J21" s="17">
        <v>2</v>
      </c>
      <c r="K21" s="6"/>
      <c r="L21" s="6"/>
      <c r="M21" s="6"/>
      <c r="N21" s="21">
        <f t="shared" si="0"/>
        <v>3</v>
      </c>
      <c r="O21" s="21">
        <f t="shared" si="1"/>
        <v>2</v>
      </c>
      <c r="P21" s="17" t="s">
        <v>17</v>
      </c>
    </row>
    <row r="22" spans="1:16" x14ac:dyDescent="0.25">
      <c r="A22" s="6">
        <v>17</v>
      </c>
      <c r="B22" s="6" t="s">
        <v>18</v>
      </c>
      <c r="C22" s="6">
        <v>3</v>
      </c>
      <c r="D22" s="6">
        <v>0</v>
      </c>
      <c r="E22" s="6"/>
      <c r="F22" s="6"/>
      <c r="G22" s="6"/>
      <c r="H22" s="6"/>
      <c r="I22" s="17">
        <v>12</v>
      </c>
      <c r="J22" s="17">
        <v>4</v>
      </c>
      <c r="K22" s="6"/>
      <c r="L22" s="6"/>
      <c r="M22" s="6"/>
      <c r="N22" s="21">
        <f t="shared" si="0"/>
        <v>15</v>
      </c>
      <c r="O22" s="21">
        <f t="shared" si="1"/>
        <v>4</v>
      </c>
      <c r="P22" s="17" t="s">
        <v>18</v>
      </c>
    </row>
    <row r="23" spans="1:16" x14ac:dyDescent="0.25">
      <c r="A23" s="6">
        <v>18</v>
      </c>
      <c r="B23" s="6" t="s">
        <v>19</v>
      </c>
      <c r="C23" s="6">
        <v>2</v>
      </c>
      <c r="D23" s="6">
        <v>1</v>
      </c>
      <c r="E23" s="6"/>
      <c r="F23" s="6"/>
      <c r="G23" s="6">
        <v>1</v>
      </c>
      <c r="H23" s="6"/>
      <c r="I23" s="17"/>
      <c r="J23" s="17"/>
      <c r="K23" s="6"/>
      <c r="L23" s="6"/>
      <c r="M23" s="6"/>
      <c r="N23" s="21">
        <f t="shared" si="0"/>
        <v>3</v>
      </c>
      <c r="O23" s="21">
        <f t="shared" si="1"/>
        <v>1</v>
      </c>
      <c r="P23" s="17" t="s">
        <v>19</v>
      </c>
    </row>
    <row r="24" spans="1:16" x14ac:dyDescent="0.25">
      <c r="A24" s="6">
        <v>19</v>
      </c>
      <c r="B24" s="6" t="s">
        <v>47</v>
      </c>
      <c r="C24" s="6">
        <v>3</v>
      </c>
      <c r="D24" s="6">
        <v>0</v>
      </c>
      <c r="E24" s="6"/>
      <c r="F24" s="6"/>
      <c r="G24" s="6"/>
      <c r="H24" s="6"/>
      <c r="I24" s="17">
        <v>1</v>
      </c>
      <c r="J24" s="17">
        <v>1</v>
      </c>
      <c r="K24" s="6"/>
      <c r="L24" s="6"/>
      <c r="M24" s="6"/>
      <c r="N24" s="21">
        <f t="shared" si="0"/>
        <v>4</v>
      </c>
      <c r="O24" s="21">
        <f t="shared" si="1"/>
        <v>1</v>
      </c>
      <c r="P24" s="17" t="s">
        <v>47</v>
      </c>
    </row>
    <row r="25" spans="1:16" x14ac:dyDescent="0.25">
      <c r="A25" s="6">
        <v>20</v>
      </c>
      <c r="B25" s="6" t="s">
        <v>44</v>
      </c>
      <c r="C25" s="6"/>
      <c r="D25" s="6"/>
      <c r="E25" s="6"/>
      <c r="F25" s="6"/>
      <c r="G25" s="6"/>
      <c r="H25" s="6"/>
      <c r="I25" s="17">
        <v>15</v>
      </c>
      <c r="J25" s="17">
        <v>4</v>
      </c>
      <c r="K25" s="6"/>
      <c r="L25" s="6"/>
      <c r="M25" s="6"/>
      <c r="N25" s="21">
        <f t="shared" si="0"/>
        <v>15</v>
      </c>
      <c r="O25" s="21">
        <f t="shared" si="1"/>
        <v>4</v>
      </c>
      <c r="P25" s="17" t="s">
        <v>44</v>
      </c>
    </row>
    <row r="26" spans="1:16" x14ac:dyDescent="0.25">
      <c r="A26" s="6">
        <v>21</v>
      </c>
      <c r="B26" s="6" t="s">
        <v>21</v>
      </c>
      <c r="C26" s="6"/>
      <c r="D26" s="6"/>
      <c r="E26" s="6">
        <v>1</v>
      </c>
      <c r="F26" s="6"/>
      <c r="G26" s="6">
        <v>1</v>
      </c>
      <c r="H26" s="6">
        <v>1</v>
      </c>
      <c r="I26" s="17">
        <v>6</v>
      </c>
      <c r="J26" s="17">
        <v>5</v>
      </c>
      <c r="K26" s="6"/>
      <c r="L26" s="6"/>
      <c r="M26" s="6"/>
      <c r="N26" s="21">
        <f t="shared" si="0"/>
        <v>8</v>
      </c>
      <c r="O26" s="21">
        <f t="shared" si="1"/>
        <v>6</v>
      </c>
      <c r="P26" s="17" t="s">
        <v>21</v>
      </c>
    </row>
    <row r="27" spans="1:16" x14ac:dyDescent="0.25">
      <c r="A27" s="6">
        <v>22</v>
      </c>
      <c r="B27" s="6" t="s">
        <v>22</v>
      </c>
      <c r="C27" s="6"/>
      <c r="D27" s="6"/>
      <c r="E27" s="6"/>
      <c r="F27" s="6"/>
      <c r="G27" s="6"/>
      <c r="H27" s="6"/>
      <c r="I27" s="17">
        <v>7</v>
      </c>
      <c r="J27" s="17">
        <v>2</v>
      </c>
      <c r="K27" s="6"/>
      <c r="L27" s="6"/>
      <c r="M27" s="6"/>
      <c r="N27" s="21">
        <f t="shared" si="0"/>
        <v>7</v>
      </c>
      <c r="O27" s="21">
        <f t="shared" si="1"/>
        <v>2</v>
      </c>
      <c r="P27" s="17" t="s">
        <v>22</v>
      </c>
    </row>
    <row r="28" spans="1:16" x14ac:dyDescent="0.25">
      <c r="A28" s="6">
        <v>23</v>
      </c>
      <c r="B28" s="6" t="s">
        <v>23</v>
      </c>
      <c r="C28" s="6">
        <v>4</v>
      </c>
      <c r="D28" s="6">
        <v>0</v>
      </c>
      <c r="E28" s="6"/>
      <c r="F28" s="6"/>
      <c r="G28" s="6"/>
      <c r="H28" s="6"/>
      <c r="I28" s="17">
        <v>5</v>
      </c>
      <c r="J28" s="17">
        <v>2</v>
      </c>
      <c r="K28" s="6"/>
      <c r="L28" s="6"/>
      <c r="M28" s="6"/>
      <c r="N28" s="21">
        <f t="shared" si="0"/>
        <v>9</v>
      </c>
      <c r="O28" s="21">
        <f t="shared" si="1"/>
        <v>2</v>
      </c>
      <c r="P28" s="17" t="s">
        <v>23</v>
      </c>
    </row>
    <row r="29" spans="1:16" x14ac:dyDescent="0.25">
      <c r="A29" s="6">
        <v>24</v>
      </c>
      <c r="B29" s="6" t="s">
        <v>24</v>
      </c>
      <c r="C29" s="6"/>
      <c r="D29" s="6"/>
      <c r="E29" s="6">
        <v>1</v>
      </c>
      <c r="F29" s="6">
        <v>1</v>
      </c>
      <c r="G29" s="6"/>
      <c r="H29" s="6"/>
      <c r="I29" s="17">
        <v>3</v>
      </c>
      <c r="J29" s="17">
        <v>2</v>
      </c>
      <c r="K29" s="6"/>
      <c r="L29" s="6"/>
      <c r="M29" s="6"/>
      <c r="N29" s="21">
        <f t="shared" si="0"/>
        <v>4</v>
      </c>
      <c r="O29" s="21">
        <f t="shared" si="1"/>
        <v>3</v>
      </c>
      <c r="P29" s="17" t="s">
        <v>24</v>
      </c>
    </row>
    <row r="30" spans="1:16" x14ac:dyDescent="0.25">
      <c r="A30" s="6">
        <v>25</v>
      </c>
      <c r="B30" s="6" t="s">
        <v>25</v>
      </c>
      <c r="C30" s="6">
        <v>8</v>
      </c>
      <c r="D30" s="6">
        <v>0</v>
      </c>
      <c r="E30" s="6">
        <v>1</v>
      </c>
      <c r="F30" s="6"/>
      <c r="G30" s="6"/>
      <c r="H30" s="6"/>
      <c r="I30" s="17">
        <v>4</v>
      </c>
      <c r="J30" s="17">
        <v>1</v>
      </c>
      <c r="K30" s="6"/>
      <c r="L30" s="6"/>
      <c r="M30" s="6"/>
      <c r="N30" s="21">
        <f t="shared" si="0"/>
        <v>13</v>
      </c>
      <c r="O30" s="21">
        <f t="shared" si="1"/>
        <v>1</v>
      </c>
      <c r="P30" s="17" t="s">
        <v>25</v>
      </c>
    </row>
    <row r="31" spans="1:16" x14ac:dyDescent="0.25">
      <c r="A31" s="6">
        <v>26</v>
      </c>
      <c r="B31" s="6" t="s">
        <v>26</v>
      </c>
      <c r="C31" s="6">
        <v>3</v>
      </c>
      <c r="D31" s="6">
        <v>0</v>
      </c>
      <c r="E31" s="6"/>
      <c r="F31" s="6"/>
      <c r="G31" s="6"/>
      <c r="H31" s="6"/>
      <c r="I31" s="17">
        <v>1</v>
      </c>
      <c r="J31" s="17">
        <v>0</v>
      </c>
      <c r="K31" s="6"/>
      <c r="L31" s="6"/>
      <c r="M31" s="6"/>
      <c r="N31" s="21">
        <f t="shared" si="0"/>
        <v>4</v>
      </c>
      <c r="O31" s="21">
        <f t="shared" si="1"/>
        <v>0</v>
      </c>
      <c r="P31" s="17" t="s">
        <v>26</v>
      </c>
    </row>
    <row r="32" spans="1:16" x14ac:dyDescent="0.25">
      <c r="A32" s="6">
        <v>27</v>
      </c>
      <c r="B32" s="6" t="s">
        <v>27</v>
      </c>
      <c r="C32" s="6"/>
      <c r="D32" s="6"/>
      <c r="E32" s="6"/>
      <c r="F32" s="6"/>
      <c r="G32" s="6"/>
      <c r="H32" s="6"/>
      <c r="I32" s="17"/>
      <c r="J32" s="17"/>
      <c r="K32" s="6"/>
      <c r="L32" s="6"/>
      <c r="M32" s="6"/>
      <c r="N32" s="21">
        <f t="shared" si="0"/>
        <v>0</v>
      </c>
      <c r="O32" s="21">
        <f t="shared" si="1"/>
        <v>0</v>
      </c>
      <c r="P32" s="17" t="s">
        <v>27</v>
      </c>
    </row>
    <row r="33" spans="1:16" x14ac:dyDescent="0.25">
      <c r="A33" s="6">
        <v>28</v>
      </c>
      <c r="B33" s="6" t="s">
        <v>28</v>
      </c>
      <c r="C33" s="6"/>
      <c r="D33" s="6"/>
      <c r="E33" s="6"/>
      <c r="F33" s="6"/>
      <c r="G33" s="6"/>
      <c r="H33" s="6"/>
      <c r="I33" s="17">
        <v>1</v>
      </c>
      <c r="J33" s="17">
        <v>1</v>
      </c>
      <c r="K33" s="6"/>
      <c r="L33" s="6"/>
      <c r="M33" s="6"/>
      <c r="N33" s="21">
        <f t="shared" si="0"/>
        <v>1</v>
      </c>
      <c r="O33" s="21">
        <f t="shared" si="1"/>
        <v>1</v>
      </c>
      <c r="P33" s="17" t="s">
        <v>28</v>
      </c>
    </row>
    <row r="34" spans="1:16" x14ac:dyDescent="0.25">
      <c r="A34" s="6">
        <v>29</v>
      </c>
      <c r="B34" s="6" t="s">
        <v>29</v>
      </c>
      <c r="C34" s="6"/>
      <c r="D34" s="6"/>
      <c r="E34" s="6"/>
      <c r="F34" s="6"/>
      <c r="G34" s="6"/>
      <c r="H34" s="6"/>
      <c r="I34" s="17">
        <v>14</v>
      </c>
      <c r="J34" s="17">
        <v>4</v>
      </c>
      <c r="K34" s="6"/>
      <c r="L34" s="6"/>
      <c r="M34" s="6"/>
      <c r="N34" s="21">
        <f t="shared" si="0"/>
        <v>14</v>
      </c>
      <c r="O34" s="21">
        <f t="shared" si="1"/>
        <v>4</v>
      </c>
      <c r="P34" s="17" t="s">
        <v>29</v>
      </c>
    </row>
    <row r="35" spans="1:16" x14ac:dyDescent="0.25">
      <c r="A35" s="6">
        <v>30</v>
      </c>
      <c r="B35" s="6" t="s">
        <v>30</v>
      </c>
      <c r="C35" s="6">
        <v>8</v>
      </c>
      <c r="D35" s="6">
        <v>5</v>
      </c>
      <c r="E35" s="6">
        <v>1</v>
      </c>
      <c r="F35" s="6">
        <v>1</v>
      </c>
      <c r="G35" s="6"/>
      <c r="H35" s="6"/>
      <c r="I35" s="17">
        <v>6</v>
      </c>
      <c r="J35" s="17">
        <v>2</v>
      </c>
      <c r="K35" s="6"/>
      <c r="L35" s="6"/>
      <c r="M35" s="6"/>
      <c r="N35" s="21">
        <f t="shared" si="0"/>
        <v>15</v>
      </c>
      <c r="O35" s="21">
        <f t="shared" si="1"/>
        <v>8</v>
      </c>
      <c r="P35" s="17" t="s">
        <v>30</v>
      </c>
    </row>
    <row r="36" spans="1:16" x14ac:dyDescent="0.25">
      <c r="A36" s="6">
        <v>31</v>
      </c>
      <c r="B36" s="6" t="s">
        <v>31</v>
      </c>
      <c r="C36" s="6"/>
      <c r="D36" s="6"/>
      <c r="E36" s="6"/>
      <c r="F36" s="6"/>
      <c r="G36" s="6"/>
      <c r="H36" s="6"/>
      <c r="I36" s="17"/>
      <c r="J36" s="17"/>
      <c r="K36" s="6"/>
      <c r="L36" s="6"/>
      <c r="M36" s="6"/>
      <c r="N36" s="21">
        <f t="shared" si="0"/>
        <v>0</v>
      </c>
      <c r="O36" s="21">
        <f t="shared" si="1"/>
        <v>0</v>
      </c>
      <c r="P36" s="17" t="s">
        <v>31</v>
      </c>
    </row>
    <row r="37" spans="1:16" x14ac:dyDescent="0.25">
      <c r="A37" s="6">
        <v>32</v>
      </c>
      <c r="B37" s="6" t="s">
        <v>32</v>
      </c>
      <c r="C37" s="6">
        <v>3</v>
      </c>
      <c r="D37" s="6">
        <v>0</v>
      </c>
      <c r="E37" s="6">
        <v>1</v>
      </c>
      <c r="F37" s="6"/>
      <c r="G37" s="6"/>
      <c r="H37" s="6"/>
      <c r="I37" s="17">
        <v>4</v>
      </c>
      <c r="J37" s="17">
        <v>1</v>
      </c>
      <c r="K37" s="6"/>
      <c r="L37" s="6"/>
      <c r="M37" s="6"/>
      <c r="N37" s="21">
        <f t="shared" si="0"/>
        <v>8</v>
      </c>
      <c r="O37" s="21">
        <f t="shared" si="1"/>
        <v>1</v>
      </c>
      <c r="P37" s="17" t="s">
        <v>32</v>
      </c>
    </row>
    <row r="38" spans="1:16" x14ac:dyDescent="0.25">
      <c r="A38" s="6">
        <v>33</v>
      </c>
      <c r="B38" s="6" t="s">
        <v>33</v>
      </c>
      <c r="C38" s="6"/>
      <c r="D38" s="6"/>
      <c r="E38" s="6">
        <v>1</v>
      </c>
      <c r="F38" s="6"/>
      <c r="G38" s="6"/>
      <c r="H38" s="6"/>
      <c r="I38" s="17">
        <v>1</v>
      </c>
      <c r="J38" s="17">
        <v>1</v>
      </c>
      <c r="K38" s="6"/>
      <c r="L38" s="6"/>
      <c r="M38" s="6"/>
      <c r="N38" s="21">
        <f t="shared" si="0"/>
        <v>2</v>
      </c>
      <c r="O38" s="21">
        <f t="shared" si="1"/>
        <v>1</v>
      </c>
      <c r="P38" s="17" t="s">
        <v>33</v>
      </c>
    </row>
    <row r="39" spans="1:16" x14ac:dyDescent="0.25">
      <c r="A39" s="6">
        <v>34</v>
      </c>
      <c r="B39" s="6" t="s">
        <v>34</v>
      </c>
      <c r="C39" s="6">
        <v>3</v>
      </c>
      <c r="D39" s="6">
        <v>0</v>
      </c>
      <c r="E39" s="6"/>
      <c r="F39" s="6"/>
      <c r="G39" s="6">
        <v>1</v>
      </c>
      <c r="H39" s="6"/>
      <c r="I39" s="17">
        <v>2</v>
      </c>
      <c r="J39" s="17">
        <v>2</v>
      </c>
      <c r="K39" s="6"/>
      <c r="L39" s="6"/>
      <c r="M39" s="6"/>
      <c r="N39" s="21">
        <f t="shared" si="0"/>
        <v>6</v>
      </c>
      <c r="O39" s="21">
        <f t="shared" si="1"/>
        <v>2</v>
      </c>
      <c r="P39" s="17" t="s">
        <v>34</v>
      </c>
    </row>
    <row r="40" spans="1:16" x14ac:dyDescent="0.25">
      <c r="A40" s="6">
        <v>35</v>
      </c>
      <c r="B40" s="6" t="s">
        <v>35</v>
      </c>
      <c r="C40" s="6">
        <v>1</v>
      </c>
      <c r="D40" s="6">
        <v>1</v>
      </c>
      <c r="E40" s="6">
        <v>1</v>
      </c>
      <c r="F40" s="6">
        <v>1</v>
      </c>
      <c r="G40" s="6"/>
      <c r="H40" s="6"/>
      <c r="I40" s="17"/>
      <c r="J40" s="17"/>
      <c r="K40" s="6"/>
      <c r="L40" s="6"/>
      <c r="M40" s="6"/>
      <c r="N40" s="21">
        <f t="shared" si="0"/>
        <v>2</v>
      </c>
      <c r="O40" s="21">
        <f t="shared" si="1"/>
        <v>2</v>
      </c>
      <c r="P40" s="17" t="s">
        <v>35</v>
      </c>
    </row>
    <row r="41" spans="1:16" x14ac:dyDescent="0.25">
      <c r="A41" s="6">
        <v>36</v>
      </c>
      <c r="B41" s="6" t="s">
        <v>36</v>
      </c>
      <c r="C41" s="6"/>
      <c r="D41" s="6"/>
      <c r="E41" s="6"/>
      <c r="F41" s="6"/>
      <c r="G41" s="6"/>
      <c r="H41" s="6"/>
      <c r="I41" s="17"/>
      <c r="J41" s="17"/>
      <c r="K41" s="6"/>
      <c r="L41" s="6"/>
      <c r="M41" s="6"/>
      <c r="N41" s="21">
        <f t="shared" si="0"/>
        <v>0</v>
      </c>
      <c r="O41" s="21">
        <f t="shared" si="1"/>
        <v>0</v>
      </c>
      <c r="P41" s="17" t="s">
        <v>36</v>
      </c>
    </row>
    <row r="42" spans="1:16" x14ac:dyDescent="0.25">
      <c r="A42" s="6">
        <v>37</v>
      </c>
      <c r="B42" s="6" t="s">
        <v>37</v>
      </c>
      <c r="C42" s="6"/>
      <c r="D42" s="6"/>
      <c r="E42" s="6"/>
      <c r="F42" s="6"/>
      <c r="G42" s="6"/>
      <c r="H42" s="6"/>
      <c r="I42" s="17">
        <v>2</v>
      </c>
      <c r="J42" s="17">
        <v>0</v>
      </c>
      <c r="K42" s="6"/>
      <c r="L42" s="6"/>
      <c r="M42" s="6"/>
      <c r="N42" s="21">
        <f t="shared" si="0"/>
        <v>2</v>
      </c>
      <c r="O42" s="21">
        <f t="shared" si="1"/>
        <v>0</v>
      </c>
      <c r="P42" s="17" t="s">
        <v>37</v>
      </c>
    </row>
    <row r="43" spans="1:16" x14ac:dyDescent="0.25">
      <c r="A43" s="6">
        <v>38</v>
      </c>
      <c r="B43" s="6" t="s">
        <v>38</v>
      </c>
      <c r="C43" s="6">
        <v>4</v>
      </c>
      <c r="D43" s="6">
        <v>0</v>
      </c>
      <c r="E43" s="6"/>
      <c r="F43" s="6"/>
      <c r="G43" s="6"/>
      <c r="H43" s="6"/>
      <c r="I43" s="17">
        <v>2</v>
      </c>
      <c r="J43" s="17">
        <v>1</v>
      </c>
      <c r="K43" s="6"/>
      <c r="L43" s="6"/>
      <c r="M43" s="6"/>
      <c r="N43" s="21">
        <f t="shared" si="0"/>
        <v>6</v>
      </c>
      <c r="O43" s="21">
        <f t="shared" si="1"/>
        <v>1</v>
      </c>
      <c r="P43" s="17" t="s">
        <v>38</v>
      </c>
    </row>
    <row r="44" spans="1:16" x14ac:dyDescent="0.25">
      <c r="A44" s="6">
        <v>39</v>
      </c>
      <c r="B44" s="6" t="s">
        <v>39</v>
      </c>
      <c r="C44" s="6"/>
      <c r="D44" s="6"/>
      <c r="E44" s="6"/>
      <c r="F44" s="6"/>
      <c r="G44" s="6"/>
      <c r="H44" s="6"/>
      <c r="I44" s="17">
        <v>3</v>
      </c>
      <c r="J44" s="17">
        <v>2</v>
      </c>
      <c r="K44" s="6"/>
      <c r="L44" s="6"/>
      <c r="M44" s="6"/>
      <c r="N44" s="21">
        <f t="shared" si="0"/>
        <v>3</v>
      </c>
      <c r="O44" s="21">
        <f t="shared" si="1"/>
        <v>2</v>
      </c>
      <c r="P44" s="17" t="s">
        <v>39</v>
      </c>
    </row>
    <row r="45" spans="1:16" x14ac:dyDescent="0.25">
      <c r="A45" s="6">
        <v>40</v>
      </c>
      <c r="B45" s="6" t="s">
        <v>40</v>
      </c>
      <c r="C45" s="6"/>
      <c r="D45" s="6"/>
      <c r="E45" s="6"/>
      <c r="F45" s="6"/>
      <c r="G45" s="6"/>
      <c r="H45" s="6"/>
      <c r="I45" s="17"/>
      <c r="J45" s="17"/>
      <c r="K45" s="6"/>
      <c r="L45" s="6"/>
      <c r="M45" s="6"/>
      <c r="N45" s="21">
        <f t="shared" si="0"/>
        <v>0</v>
      </c>
      <c r="O45" s="21">
        <f t="shared" si="1"/>
        <v>0</v>
      </c>
      <c r="P45" s="17" t="s">
        <v>40</v>
      </c>
    </row>
    <row r="46" spans="1:16" x14ac:dyDescent="0.25">
      <c r="A46" s="6">
        <v>41</v>
      </c>
      <c r="B46" s="6" t="s">
        <v>41</v>
      </c>
      <c r="C46" s="6"/>
      <c r="D46" s="6"/>
      <c r="E46" s="6"/>
      <c r="F46" s="6"/>
      <c r="G46" s="6">
        <v>1</v>
      </c>
      <c r="H46" s="6">
        <v>1</v>
      </c>
      <c r="I46" s="17">
        <v>5</v>
      </c>
      <c r="J46" s="17">
        <v>1</v>
      </c>
      <c r="K46" s="6"/>
      <c r="L46" s="6"/>
      <c r="M46" s="6"/>
      <c r="N46" s="21">
        <f t="shared" si="0"/>
        <v>6</v>
      </c>
      <c r="O46" s="21">
        <f t="shared" si="1"/>
        <v>2</v>
      </c>
      <c r="P46" s="17" t="s">
        <v>41</v>
      </c>
    </row>
    <row r="47" spans="1:16" x14ac:dyDescent="0.25">
      <c r="A47" s="6">
        <v>42</v>
      </c>
      <c r="B47" s="6">
        <v>15</v>
      </c>
      <c r="C47" s="6"/>
      <c r="D47" s="6"/>
      <c r="E47" s="3"/>
      <c r="F47" s="3"/>
      <c r="G47" s="6"/>
      <c r="H47" s="6"/>
      <c r="I47" s="17"/>
      <c r="J47" s="17"/>
      <c r="K47" s="6"/>
      <c r="L47" s="6"/>
      <c r="M47" s="6"/>
      <c r="N47" s="21">
        <f t="shared" si="0"/>
        <v>0</v>
      </c>
      <c r="O47" s="21">
        <f t="shared" si="1"/>
        <v>0</v>
      </c>
      <c r="P47" s="17">
        <v>15</v>
      </c>
    </row>
    <row r="48" spans="1:16" x14ac:dyDescent="0.25">
      <c r="A48" s="5"/>
      <c r="B48" s="5"/>
      <c r="C48" s="9">
        <f t="shared" ref="C48:H48" si="2">SUM(C6:C47)</f>
        <v>89</v>
      </c>
      <c r="D48" s="9">
        <f t="shared" si="2"/>
        <v>18</v>
      </c>
      <c r="E48" s="3">
        <f t="shared" si="2"/>
        <v>17</v>
      </c>
      <c r="F48" s="3">
        <f t="shared" si="2"/>
        <v>10</v>
      </c>
      <c r="G48" s="3">
        <f t="shared" si="2"/>
        <v>6</v>
      </c>
      <c r="H48" s="3">
        <f t="shared" si="2"/>
        <v>3</v>
      </c>
      <c r="I48" s="3">
        <v>183</v>
      </c>
      <c r="J48" s="3">
        <v>76</v>
      </c>
      <c r="K48" s="3">
        <f>SUM(K6:K47)</f>
        <v>1</v>
      </c>
      <c r="L48" s="3"/>
      <c r="M48" s="3">
        <f>SUM(M6:M47)</f>
        <v>1</v>
      </c>
      <c r="N48" s="21">
        <f t="shared" si="0"/>
        <v>296</v>
      </c>
      <c r="O48" s="21">
        <f t="shared" si="1"/>
        <v>107</v>
      </c>
    </row>
  </sheetData>
  <mergeCells count="9">
    <mergeCell ref="A2:H2"/>
    <mergeCell ref="E4:F4"/>
    <mergeCell ref="C4:D4"/>
    <mergeCell ref="G4:H4"/>
    <mergeCell ref="K4:M4"/>
    <mergeCell ref="N4:O4"/>
    <mergeCell ref="I4:J4"/>
    <mergeCell ref="A4:A5"/>
    <mergeCell ref="B4:B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workbookViewId="0">
      <selection activeCell="I45" sqref="I45"/>
    </sheetView>
  </sheetViews>
  <sheetFormatPr defaultRowHeight="15" x14ac:dyDescent="0.25"/>
  <cols>
    <col min="3" max="3" width="9.5703125" customWidth="1"/>
    <col min="4" max="4" width="10.42578125" customWidth="1"/>
    <col min="11" max="12" width="7.42578125" style="20" customWidth="1"/>
  </cols>
  <sheetData>
    <row r="1" spans="1:13" x14ac:dyDescent="0.25">
      <c r="A1" s="7"/>
      <c r="B1" s="7"/>
      <c r="C1" s="7"/>
      <c r="D1" s="7"/>
      <c r="E1" s="7"/>
    </row>
    <row r="2" spans="1:13" x14ac:dyDescent="0.25">
      <c r="A2" s="25" t="s">
        <v>48</v>
      </c>
      <c r="B2" s="25"/>
      <c r="C2" s="25"/>
      <c r="D2" s="25"/>
      <c r="E2" s="25"/>
      <c r="F2" s="25"/>
      <c r="G2" s="25"/>
    </row>
    <row r="3" spans="1:13" x14ac:dyDescent="0.25">
      <c r="A3" s="7"/>
      <c r="B3" s="7"/>
      <c r="C3" s="7"/>
      <c r="D3" s="7"/>
      <c r="E3" s="7"/>
      <c r="F3" s="7"/>
      <c r="G3" s="7"/>
    </row>
    <row r="4" spans="1:13" s="2" customFormat="1" ht="30.75" customHeight="1" x14ac:dyDescent="0.2">
      <c r="A4" s="32" t="s">
        <v>0</v>
      </c>
      <c r="B4" s="32" t="s">
        <v>1</v>
      </c>
      <c r="C4" s="30" t="s">
        <v>72</v>
      </c>
      <c r="D4" s="31"/>
      <c r="E4" s="32" t="s">
        <v>57</v>
      </c>
      <c r="F4" s="30" t="s">
        <v>79</v>
      </c>
      <c r="G4" s="31"/>
      <c r="H4" s="32" t="s">
        <v>57</v>
      </c>
      <c r="I4" s="30" t="s">
        <v>75</v>
      </c>
      <c r="J4" s="31"/>
      <c r="K4" s="30" t="s">
        <v>78</v>
      </c>
      <c r="L4" s="31"/>
    </row>
    <row r="5" spans="1:13" s="2" customFormat="1" ht="68.25" customHeight="1" x14ac:dyDescent="0.2">
      <c r="A5" s="33"/>
      <c r="B5" s="33"/>
      <c r="C5" s="8" t="s">
        <v>42</v>
      </c>
      <c r="D5" s="8" t="s">
        <v>43</v>
      </c>
      <c r="E5" s="33"/>
      <c r="F5" s="14" t="s">
        <v>42</v>
      </c>
      <c r="G5" s="14" t="s">
        <v>43</v>
      </c>
      <c r="H5" s="33"/>
      <c r="I5" s="16" t="s">
        <v>42</v>
      </c>
      <c r="J5" s="16" t="s">
        <v>43</v>
      </c>
      <c r="K5" s="19" t="s">
        <v>42</v>
      </c>
      <c r="L5" s="19" t="s">
        <v>43</v>
      </c>
    </row>
    <row r="6" spans="1:13" s="2" customFormat="1" ht="11.25" x14ac:dyDescent="0.2">
      <c r="A6" s="1">
        <v>1</v>
      </c>
      <c r="B6" s="1" t="s">
        <v>2</v>
      </c>
      <c r="C6" s="1"/>
      <c r="D6" s="1"/>
      <c r="E6" s="13"/>
      <c r="F6" s="6"/>
      <c r="G6" s="13"/>
      <c r="H6" s="6"/>
      <c r="I6" s="17"/>
      <c r="J6" s="17"/>
      <c r="K6" s="17">
        <f>C6+F6+I6</f>
        <v>0</v>
      </c>
      <c r="L6" s="17">
        <f>D6+G6+J6</f>
        <v>0</v>
      </c>
      <c r="M6" s="17" t="s">
        <v>2</v>
      </c>
    </row>
    <row r="7" spans="1:13" s="2" customFormat="1" ht="11.25" x14ac:dyDescent="0.2">
      <c r="A7" s="1">
        <v>2</v>
      </c>
      <c r="B7" s="1" t="s">
        <v>45</v>
      </c>
      <c r="C7" s="1"/>
      <c r="D7" s="1"/>
      <c r="E7" s="13"/>
      <c r="F7" s="6"/>
      <c r="G7" s="13"/>
      <c r="H7" s="6"/>
      <c r="I7" s="17"/>
      <c r="J7" s="17"/>
      <c r="K7" s="17">
        <f t="shared" ref="K7:K48" si="0">C7+F7+I7</f>
        <v>0</v>
      </c>
      <c r="L7" s="17">
        <f t="shared" ref="L7:L48" si="1">D7+G7+J7</f>
        <v>0</v>
      </c>
      <c r="M7" s="17" t="s">
        <v>45</v>
      </c>
    </row>
    <row r="8" spans="1:13" s="2" customFormat="1" ht="11.25" x14ac:dyDescent="0.2">
      <c r="A8" s="1">
        <v>3</v>
      </c>
      <c r="B8" s="1" t="s">
        <v>4</v>
      </c>
      <c r="C8" s="1"/>
      <c r="D8" s="1"/>
      <c r="E8" s="13"/>
      <c r="F8" s="6"/>
      <c r="G8" s="13"/>
      <c r="H8" s="6"/>
      <c r="I8" s="17"/>
      <c r="J8" s="17"/>
      <c r="K8" s="17">
        <f t="shared" si="0"/>
        <v>0</v>
      </c>
      <c r="L8" s="17">
        <f t="shared" si="1"/>
        <v>0</v>
      </c>
      <c r="M8" s="17" t="s">
        <v>4</v>
      </c>
    </row>
    <row r="9" spans="1:13" s="2" customFormat="1" ht="11.25" x14ac:dyDescent="0.2">
      <c r="A9" s="1">
        <v>4</v>
      </c>
      <c r="B9" s="1" t="s">
        <v>5</v>
      </c>
      <c r="C9" s="1"/>
      <c r="D9" s="1"/>
      <c r="E9" s="13"/>
      <c r="F9" s="6"/>
      <c r="G9" s="13"/>
      <c r="H9" s="6"/>
      <c r="I9" s="17"/>
      <c r="J9" s="17"/>
      <c r="K9" s="17">
        <f t="shared" si="0"/>
        <v>0</v>
      </c>
      <c r="L9" s="17">
        <f t="shared" si="1"/>
        <v>0</v>
      </c>
      <c r="M9" s="17" t="s">
        <v>5</v>
      </c>
    </row>
    <row r="10" spans="1:13" s="2" customFormat="1" ht="11.25" x14ac:dyDescent="0.2">
      <c r="A10" s="1">
        <v>5</v>
      </c>
      <c r="B10" s="1" t="s">
        <v>6</v>
      </c>
      <c r="C10" s="1"/>
      <c r="D10" s="1"/>
      <c r="E10" s="13"/>
      <c r="F10" s="6"/>
      <c r="G10" s="13"/>
      <c r="H10" s="6"/>
      <c r="I10" s="17"/>
      <c r="J10" s="17"/>
      <c r="K10" s="17">
        <f t="shared" si="0"/>
        <v>0</v>
      </c>
      <c r="L10" s="17">
        <f t="shared" si="1"/>
        <v>0</v>
      </c>
      <c r="M10" s="17" t="s">
        <v>6</v>
      </c>
    </row>
    <row r="11" spans="1:13" s="2" customFormat="1" ht="11.25" x14ac:dyDescent="0.2">
      <c r="A11" s="1">
        <v>6</v>
      </c>
      <c r="B11" s="1" t="s">
        <v>7</v>
      </c>
      <c r="C11" s="1"/>
      <c r="D11" s="1"/>
      <c r="E11" s="13"/>
      <c r="F11" s="6"/>
      <c r="G11" s="13"/>
      <c r="H11" s="6"/>
      <c r="I11" s="17">
        <v>1</v>
      </c>
      <c r="J11" s="17">
        <v>1</v>
      </c>
      <c r="K11" s="17">
        <f t="shared" si="0"/>
        <v>1</v>
      </c>
      <c r="L11" s="17">
        <f t="shared" si="1"/>
        <v>1</v>
      </c>
      <c r="M11" s="17" t="s">
        <v>7</v>
      </c>
    </row>
    <row r="12" spans="1:13" s="2" customFormat="1" ht="11.25" x14ac:dyDescent="0.2">
      <c r="A12" s="1">
        <v>7</v>
      </c>
      <c r="B12" s="1" t="s">
        <v>8</v>
      </c>
      <c r="C12" s="1"/>
      <c r="D12" s="1"/>
      <c r="E12" s="13"/>
      <c r="F12" s="6"/>
      <c r="G12" s="13"/>
      <c r="H12" s="6"/>
      <c r="I12" s="17"/>
      <c r="J12" s="17"/>
      <c r="K12" s="17">
        <f t="shared" si="0"/>
        <v>0</v>
      </c>
      <c r="L12" s="17">
        <f t="shared" si="1"/>
        <v>0</v>
      </c>
      <c r="M12" s="17" t="s">
        <v>8</v>
      </c>
    </row>
    <row r="13" spans="1:13" s="2" customFormat="1" ht="11.25" x14ac:dyDescent="0.2">
      <c r="A13" s="1">
        <v>8</v>
      </c>
      <c r="B13" s="1" t="s">
        <v>9</v>
      </c>
      <c r="C13" s="1"/>
      <c r="D13" s="1"/>
      <c r="E13" s="13"/>
      <c r="F13" s="6"/>
      <c r="G13" s="13"/>
      <c r="H13" s="6"/>
      <c r="I13" s="17"/>
      <c r="J13" s="17"/>
      <c r="K13" s="17">
        <f t="shared" si="0"/>
        <v>0</v>
      </c>
      <c r="L13" s="17">
        <f t="shared" si="1"/>
        <v>0</v>
      </c>
      <c r="M13" s="17" t="s">
        <v>9</v>
      </c>
    </row>
    <row r="14" spans="1:13" s="2" customFormat="1" ht="11.25" x14ac:dyDescent="0.2">
      <c r="A14" s="1">
        <v>9</v>
      </c>
      <c r="B14" s="1" t="s">
        <v>10</v>
      </c>
      <c r="C14" s="1"/>
      <c r="D14" s="1"/>
      <c r="E14" s="13"/>
      <c r="F14" s="6"/>
      <c r="G14" s="13"/>
      <c r="H14" s="6"/>
      <c r="I14" s="17"/>
      <c r="J14" s="17"/>
      <c r="K14" s="17">
        <f t="shared" si="0"/>
        <v>0</v>
      </c>
      <c r="L14" s="17">
        <f t="shared" si="1"/>
        <v>0</v>
      </c>
      <c r="M14" s="17" t="s">
        <v>10</v>
      </c>
    </row>
    <row r="15" spans="1:13" s="2" customFormat="1" ht="11.25" x14ac:dyDescent="0.2">
      <c r="A15" s="1">
        <v>10</v>
      </c>
      <c r="B15" s="1" t="s">
        <v>11</v>
      </c>
      <c r="C15" s="1">
        <v>1</v>
      </c>
      <c r="D15" s="1"/>
      <c r="E15" s="6">
        <v>1</v>
      </c>
      <c r="F15" s="6"/>
      <c r="G15" s="13"/>
      <c r="H15" s="6"/>
      <c r="I15" s="17"/>
      <c r="J15" s="17"/>
      <c r="K15" s="17">
        <f t="shared" si="0"/>
        <v>1</v>
      </c>
      <c r="L15" s="17">
        <f t="shared" si="1"/>
        <v>0</v>
      </c>
      <c r="M15" s="17" t="s">
        <v>11</v>
      </c>
    </row>
    <row r="16" spans="1:13" s="2" customFormat="1" ht="11.25" x14ac:dyDescent="0.2">
      <c r="A16" s="1">
        <v>11</v>
      </c>
      <c r="B16" s="1" t="s">
        <v>12</v>
      </c>
      <c r="C16" s="1"/>
      <c r="D16" s="1"/>
      <c r="E16" s="13"/>
      <c r="F16" s="6"/>
      <c r="G16" s="13"/>
      <c r="H16" s="6"/>
      <c r="I16" s="17"/>
      <c r="J16" s="17"/>
      <c r="K16" s="17">
        <f t="shared" si="0"/>
        <v>0</v>
      </c>
      <c r="L16" s="17">
        <f t="shared" si="1"/>
        <v>0</v>
      </c>
      <c r="M16" s="17" t="s">
        <v>12</v>
      </c>
    </row>
    <row r="17" spans="1:13" s="2" customFormat="1" ht="11.25" x14ac:dyDescent="0.2">
      <c r="A17" s="1">
        <v>12</v>
      </c>
      <c r="B17" s="1" t="s">
        <v>13</v>
      </c>
      <c r="C17" s="1"/>
      <c r="D17" s="1"/>
      <c r="E17" s="13"/>
      <c r="F17" s="6"/>
      <c r="G17" s="13"/>
      <c r="H17" s="6"/>
      <c r="I17" s="17"/>
      <c r="J17" s="17"/>
      <c r="K17" s="17">
        <f t="shared" si="0"/>
        <v>0</v>
      </c>
      <c r="L17" s="17">
        <f t="shared" si="1"/>
        <v>0</v>
      </c>
      <c r="M17" s="17" t="s">
        <v>13</v>
      </c>
    </row>
    <row r="18" spans="1:13" s="2" customFormat="1" ht="11.25" x14ac:dyDescent="0.2">
      <c r="A18" s="1">
        <v>13</v>
      </c>
      <c r="B18" s="1" t="s">
        <v>14</v>
      </c>
      <c r="C18" s="1"/>
      <c r="D18" s="1"/>
      <c r="E18" s="13"/>
      <c r="F18" s="6">
        <v>1</v>
      </c>
      <c r="G18" s="13"/>
      <c r="H18" s="6">
        <v>1</v>
      </c>
      <c r="I18" s="17"/>
      <c r="J18" s="17"/>
      <c r="K18" s="17">
        <f t="shared" si="0"/>
        <v>1</v>
      </c>
      <c r="L18" s="17">
        <f t="shared" si="1"/>
        <v>0</v>
      </c>
      <c r="M18" s="17" t="s">
        <v>14</v>
      </c>
    </row>
    <row r="19" spans="1:13" s="2" customFormat="1" ht="11.25" x14ac:dyDescent="0.2">
      <c r="A19" s="1">
        <v>14</v>
      </c>
      <c r="B19" s="1" t="s">
        <v>15</v>
      </c>
      <c r="C19" s="1"/>
      <c r="D19" s="1"/>
      <c r="E19" s="13"/>
      <c r="F19" s="6"/>
      <c r="G19" s="13"/>
      <c r="H19" s="6"/>
      <c r="I19" s="17"/>
      <c r="J19" s="17"/>
      <c r="K19" s="17">
        <f t="shared" si="0"/>
        <v>0</v>
      </c>
      <c r="L19" s="17">
        <f t="shared" si="1"/>
        <v>0</v>
      </c>
      <c r="M19" s="17" t="s">
        <v>15</v>
      </c>
    </row>
    <row r="20" spans="1:13" s="2" customFormat="1" ht="11.25" x14ac:dyDescent="0.2">
      <c r="A20" s="1">
        <v>15</v>
      </c>
      <c r="B20" s="1" t="s">
        <v>16</v>
      </c>
      <c r="C20" s="1"/>
      <c r="D20" s="1"/>
      <c r="E20" s="13"/>
      <c r="F20" s="6"/>
      <c r="G20" s="13"/>
      <c r="H20" s="6"/>
      <c r="I20" s="17">
        <v>1</v>
      </c>
      <c r="J20" s="17">
        <v>1</v>
      </c>
      <c r="K20" s="17">
        <f t="shared" si="0"/>
        <v>1</v>
      </c>
      <c r="L20" s="17">
        <f t="shared" si="1"/>
        <v>1</v>
      </c>
      <c r="M20" s="17" t="s">
        <v>16</v>
      </c>
    </row>
    <row r="21" spans="1:13" s="2" customFormat="1" ht="11.25" x14ac:dyDescent="0.2">
      <c r="A21" s="1">
        <v>16</v>
      </c>
      <c r="B21" s="1" t="s">
        <v>17</v>
      </c>
      <c r="C21" s="1"/>
      <c r="D21" s="1"/>
      <c r="E21" s="13"/>
      <c r="F21" s="6"/>
      <c r="G21" s="13"/>
      <c r="H21" s="6"/>
      <c r="I21" s="17">
        <v>1</v>
      </c>
      <c r="J21" s="17">
        <v>1</v>
      </c>
      <c r="K21" s="17">
        <f t="shared" si="0"/>
        <v>1</v>
      </c>
      <c r="L21" s="17">
        <f t="shared" si="1"/>
        <v>1</v>
      </c>
      <c r="M21" s="17" t="s">
        <v>17</v>
      </c>
    </row>
    <row r="22" spans="1:13" s="2" customFormat="1" ht="11.25" x14ac:dyDescent="0.2">
      <c r="A22" s="1">
        <v>17</v>
      </c>
      <c r="B22" s="1" t="s">
        <v>18</v>
      </c>
      <c r="C22" s="1">
        <v>1</v>
      </c>
      <c r="D22" s="1"/>
      <c r="E22" s="13"/>
      <c r="F22" s="6"/>
      <c r="G22" s="13"/>
      <c r="H22" s="6"/>
      <c r="I22" s="17">
        <v>1</v>
      </c>
      <c r="J22" s="17">
        <v>1</v>
      </c>
      <c r="K22" s="17">
        <f t="shared" si="0"/>
        <v>2</v>
      </c>
      <c r="L22" s="17">
        <f t="shared" si="1"/>
        <v>1</v>
      </c>
      <c r="M22" s="17" t="s">
        <v>18</v>
      </c>
    </row>
    <row r="23" spans="1:13" s="2" customFormat="1" ht="11.25" x14ac:dyDescent="0.2">
      <c r="A23" s="1">
        <v>18</v>
      </c>
      <c r="B23" s="1" t="s">
        <v>19</v>
      </c>
      <c r="C23" s="1"/>
      <c r="D23" s="1"/>
      <c r="E23" s="13"/>
      <c r="F23" s="6"/>
      <c r="G23" s="13"/>
      <c r="H23" s="6"/>
      <c r="I23" s="17"/>
      <c r="J23" s="17"/>
      <c r="K23" s="17">
        <f t="shared" si="0"/>
        <v>0</v>
      </c>
      <c r="L23" s="17">
        <f t="shared" si="1"/>
        <v>0</v>
      </c>
      <c r="M23" s="17" t="s">
        <v>19</v>
      </c>
    </row>
    <row r="24" spans="1:13" s="2" customFormat="1" ht="11.25" x14ac:dyDescent="0.2">
      <c r="A24" s="1">
        <v>19</v>
      </c>
      <c r="B24" s="1" t="s">
        <v>20</v>
      </c>
      <c r="C24" s="1"/>
      <c r="D24" s="1"/>
      <c r="E24" s="13"/>
      <c r="F24" s="6"/>
      <c r="G24" s="13"/>
      <c r="H24" s="6"/>
      <c r="I24" s="17"/>
      <c r="J24" s="17"/>
      <c r="K24" s="17">
        <f t="shared" si="0"/>
        <v>0</v>
      </c>
      <c r="L24" s="17">
        <f t="shared" si="1"/>
        <v>0</v>
      </c>
      <c r="M24" s="17" t="s">
        <v>20</v>
      </c>
    </row>
    <row r="25" spans="1:13" s="2" customFormat="1" ht="11.25" x14ac:dyDescent="0.2">
      <c r="A25" s="1">
        <v>20</v>
      </c>
      <c r="B25" s="1" t="s">
        <v>44</v>
      </c>
      <c r="C25" s="1"/>
      <c r="D25" s="1"/>
      <c r="E25" s="13"/>
      <c r="F25" s="6"/>
      <c r="G25" s="13"/>
      <c r="H25" s="6"/>
      <c r="I25" s="17">
        <v>1</v>
      </c>
      <c r="J25" s="17">
        <v>1</v>
      </c>
      <c r="K25" s="17">
        <f t="shared" si="0"/>
        <v>1</v>
      </c>
      <c r="L25" s="17">
        <f t="shared" si="1"/>
        <v>1</v>
      </c>
      <c r="M25" s="17" t="s">
        <v>44</v>
      </c>
    </row>
    <row r="26" spans="1:13" s="2" customFormat="1" ht="11.25" x14ac:dyDescent="0.2">
      <c r="A26" s="1">
        <v>21</v>
      </c>
      <c r="B26" s="1" t="s">
        <v>21</v>
      </c>
      <c r="C26" s="1"/>
      <c r="D26" s="1"/>
      <c r="E26" s="13"/>
      <c r="F26" s="6"/>
      <c r="G26" s="13"/>
      <c r="H26" s="6"/>
      <c r="I26" s="17">
        <v>2</v>
      </c>
      <c r="J26" s="17">
        <v>2</v>
      </c>
      <c r="K26" s="17">
        <f t="shared" si="0"/>
        <v>2</v>
      </c>
      <c r="L26" s="17">
        <f t="shared" si="1"/>
        <v>2</v>
      </c>
      <c r="M26" s="17" t="s">
        <v>21</v>
      </c>
    </row>
    <row r="27" spans="1:13" s="2" customFormat="1" ht="11.25" x14ac:dyDescent="0.2">
      <c r="A27" s="1">
        <v>22</v>
      </c>
      <c r="B27" s="1" t="s">
        <v>22</v>
      </c>
      <c r="C27" s="1"/>
      <c r="D27" s="1"/>
      <c r="E27" s="13"/>
      <c r="F27" s="6"/>
      <c r="G27" s="13"/>
      <c r="H27" s="6"/>
      <c r="I27" s="17"/>
      <c r="J27" s="17"/>
      <c r="K27" s="17">
        <f t="shared" si="0"/>
        <v>0</v>
      </c>
      <c r="L27" s="17">
        <f t="shared" si="1"/>
        <v>0</v>
      </c>
      <c r="M27" s="17" t="s">
        <v>22</v>
      </c>
    </row>
    <row r="28" spans="1:13" s="2" customFormat="1" ht="11.25" x14ac:dyDescent="0.2">
      <c r="A28" s="1">
        <v>23</v>
      </c>
      <c r="B28" s="1" t="s">
        <v>23</v>
      </c>
      <c r="C28" s="1"/>
      <c r="D28" s="1"/>
      <c r="E28" s="13"/>
      <c r="F28" s="6"/>
      <c r="G28" s="13"/>
      <c r="H28" s="6"/>
      <c r="I28" s="17"/>
      <c r="J28" s="17"/>
      <c r="K28" s="17">
        <f t="shared" si="0"/>
        <v>0</v>
      </c>
      <c r="L28" s="17">
        <f t="shared" si="1"/>
        <v>0</v>
      </c>
      <c r="M28" s="17" t="s">
        <v>23</v>
      </c>
    </row>
    <row r="29" spans="1:13" s="2" customFormat="1" ht="11.25" x14ac:dyDescent="0.2">
      <c r="A29" s="1">
        <v>24</v>
      </c>
      <c r="B29" s="1" t="s">
        <v>24</v>
      </c>
      <c r="C29" s="1"/>
      <c r="D29" s="1"/>
      <c r="E29" s="13"/>
      <c r="F29" s="6"/>
      <c r="G29" s="13"/>
      <c r="H29" s="6"/>
      <c r="I29" s="17"/>
      <c r="J29" s="17"/>
      <c r="K29" s="17">
        <f t="shared" si="0"/>
        <v>0</v>
      </c>
      <c r="L29" s="17">
        <f t="shared" si="1"/>
        <v>0</v>
      </c>
      <c r="M29" s="17" t="s">
        <v>24</v>
      </c>
    </row>
    <row r="30" spans="1:13" s="2" customFormat="1" ht="11.25" x14ac:dyDescent="0.2">
      <c r="A30" s="1">
        <v>25</v>
      </c>
      <c r="B30" s="1" t="s">
        <v>25</v>
      </c>
      <c r="C30" s="1">
        <v>1</v>
      </c>
      <c r="D30" s="1">
        <v>1</v>
      </c>
      <c r="E30" s="13"/>
      <c r="F30" s="6"/>
      <c r="G30" s="13"/>
      <c r="H30" s="6"/>
      <c r="I30" s="17"/>
      <c r="J30" s="17"/>
      <c r="K30" s="17">
        <f t="shared" si="0"/>
        <v>1</v>
      </c>
      <c r="L30" s="17">
        <f t="shared" si="1"/>
        <v>1</v>
      </c>
      <c r="M30" s="17" t="s">
        <v>25</v>
      </c>
    </row>
    <row r="31" spans="1:13" s="2" customFormat="1" ht="11.25" x14ac:dyDescent="0.2">
      <c r="A31" s="1">
        <v>26</v>
      </c>
      <c r="B31" s="1" t="s">
        <v>26</v>
      </c>
      <c r="C31" s="1"/>
      <c r="D31" s="1"/>
      <c r="E31" s="13"/>
      <c r="F31" s="6"/>
      <c r="G31" s="13"/>
      <c r="H31" s="6"/>
      <c r="I31" s="17"/>
      <c r="J31" s="17"/>
      <c r="K31" s="17">
        <f t="shared" si="0"/>
        <v>0</v>
      </c>
      <c r="L31" s="17">
        <f t="shared" si="1"/>
        <v>0</v>
      </c>
      <c r="M31" s="17" t="s">
        <v>26</v>
      </c>
    </row>
    <row r="32" spans="1:13" s="2" customFormat="1" ht="11.25" x14ac:dyDescent="0.2">
      <c r="A32" s="1">
        <v>27</v>
      </c>
      <c r="B32" s="1" t="s">
        <v>27</v>
      </c>
      <c r="C32" s="1"/>
      <c r="D32" s="1"/>
      <c r="E32" s="13"/>
      <c r="F32" s="6"/>
      <c r="G32" s="13"/>
      <c r="H32" s="6"/>
      <c r="I32" s="17"/>
      <c r="J32" s="17"/>
      <c r="K32" s="17">
        <f t="shared" si="0"/>
        <v>0</v>
      </c>
      <c r="L32" s="17">
        <f t="shared" si="1"/>
        <v>0</v>
      </c>
      <c r="M32" s="17" t="s">
        <v>27</v>
      </c>
    </row>
    <row r="33" spans="1:13" s="2" customFormat="1" ht="11.25" x14ac:dyDescent="0.2">
      <c r="A33" s="1">
        <v>28</v>
      </c>
      <c r="B33" s="1" t="s">
        <v>28</v>
      </c>
      <c r="C33" s="1"/>
      <c r="D33" s="1"/>
      <c r="E33" s="13"/>
      <c r="F33" s="6"/>
      <c r="G33" s="13"/>
      <c r="H33" s="6"/>
      <c r="I33" s="17"/>
      <c r="J33" s="17"/>
      <c r="K33" s="17">
        <f t="shared" si="0"/>
        <v>0</v>
      </c>
      <c r="L33" s="17">
        <f t="shared" si="1"/>
        <v>0</v>
      </c>
      <c r="M33" s="17" t="s">
        <v>28</v>
      </c>
    </row>
    <row r="34" spans="1:13" s="2" customFormat="1" ht="11.25" x14ac:dyDescent="0.2">
      <c r="A34" s="1">
        <v>29</v>
      </c>
      <c r="B34" s="1" t="s">
        <v>29</v>
      </c>
      <c r="C34" s="1"/>
      <c r="D34" s="1"/>
      <c r="E34" s="13"/>
      <c r="F34" s="6"/>
      <c r="G34" s="13"/>
      <c r="H34" s="6"/>
      <c r="I34" s="17"/>
      <c r="J34" s="17"/>
      <c r="K34" s="17">
        <f t="shared" si="0"/>
        <v>0</v>
      </c>
      <c r="L34" s="17">
        <f t="shared" si="1"/>
        <v>0</v>
      </c>
      <c r="M34" s="17" t="s">
        <v>29</v>
      </c>
    </row>
    <row r="35" spans="1:13" s="2" customFormat="1" ht="11.25" x14ac:dyDescent="0.2">
      <c r="A35" s="1">
        <v>30</v>
      </c>
      <c r="B35" s="1" t="s">
        <v>30</v>
      </c>
      <c r="C35" s="1">
        <v>1</v>
      </c>
      <c r="D35" s="1">
        <v>1</v>
      </c>
      <c r="E35" s="13"/>
      <c r="F35" s="6"/>
      <c r="G35" s="13"/>
      <c r="H35" s="6"/>
      <c r="I35" s="17"/>
      <c r="J35" s="17"/>
      <c r="K35" s="17">
        <f t="shared" si="0"/>
        <v>1</v>
      </c>
      <c r="L35" s="17">
        <f t="shared" si="1"/>
        <v>1</v>
      </c>
      <c r="M35" s="17" t="s">
        <v>30</v>
      </c>
    </row>
    <row r="36" spans="1:13" s="2" customFormat="1" ht="11.25" x14ac:dyDescent="0.2">
      <c r="A36" s="1">
        <v>31</v>
      </c>
      <c r="B36" s="1" t="s">
        <v>31</v>
      </c>
      <c r="C36" s="1"/>
      <c r="D36" s="1"/>
      <c r="E36" s="13"/>
      <c r="F36" s="6"/>
      <c r="G36" s="13"/>
      <c r="H36" s="6"/>
      <c r="I36" s="17"/>
      <c r="J36" s="17"/>
      <c r="K36" s="17">
        <f t="shared" si="0"/>
        <v>0</v>
      </c>
      <c r="L36" s="17">
        <f t="shared" si="1"/>
        <v>0</v>
      </c>
      <c r="M36" s="17" t="s">
        <v>31</v>
      </c>
    </row>
    <row r="37" spans="1:13" s="2" customFormat="1" ht="11.25" x14ac:dyDescent="0.2">
      <c r="A37" s="1">
        <v>32</v>
      </c>
      <c r="B37" s="1" t="s">
        <v>32</v>
      </c>
      <c r="C37" s="1"/>
      <c r="D37" s="1"/>
      <c r="E37" s="13"/>
      <c r="F37" s="6"/>
      <c r="G37" s="13"/>
      <c r="H37" s="6"/>
      <c r="I37" s="17"/>
      <c r="J37" s="17"/>
      <c r="K37" s="17">
        <f t="shared" si="0"/>
        <v>0</v>
      </c>
      <c r="L37" s="17">
        <f t="shared" si="1"/>
        <v>0</v>
      </c>
      <c r="M37" s="17" t="s">
        <v>32</v>
      </c>
    </row>
    <row r="38" spans="1:13" s="2" customFormat="1" ht="11.25" x14ac:dyDescent="0.2">
      <c r="A38" s="1">
        <v>33</v>
      </c>
      <c r="B38" s="1" t="s">
        <v>33</v>
      </c>
      <c r="C38" s="1"/>
      <c r="D38" s="1"/>
      <c r="E38" s="13"/>
      <c r="F38" s="6"/>
      <c r="G38" s="13"/>
      <c r="H38" s="6"/>
      <c r="I38" s="17"/>
      <c r="J38" s="17"/>
      <c r="K38" s="17">
        <f t="shared" si="0"/>
        <v>0</v>
      </c>
      <c r="L38" s="17">
        <f t="shared" si="1"/>
        <v>0</v>
      </c>
      <c r="M38" s="17" t="s">
        <v>33</v>
      </c>
    </row>
    <row r="39" spans="1:13" s="2" customFormat="1" ht="11.25" x14ac:dyDescent="0.2">
      <c r="A39" s="1">
        <v>34</v>
      </c>
      <c r="B39" s="1" t="s">
        <v>34</v>
      </c>
      <c r="C39" s="1"/>
      <c r="D39" s="1"/>
      <c r="E39" s="13"/>
      <c r="F39" s="6"/>
      <c r="G39" s="13"/>
      <c r="H39" s="6"/>
      <c r="I39" s="17"/>
      <c r="J39" s="17"/>
      <c r="K39" s="17">
        <f t="shared" si="0"/>
        <v>0</v>
      </c>
      <c r="L39" s="17">
        <f t="shared" si="1"/>
        <v>0</v>
      </c>
      <c r="M39" s="17" t="s">
        <v>34</v>
      </c>
    </row>
    <row r="40" spans="1:13" s="2" customFormat="1" ht="11.25" x14ac:dyDescent="0.2">
      <c r="A40" s="1">
        <v>35</v>
      </c>
      <c r="B40" s="1" t="s">
        <v>35</v>
      </c>
      <c r="C40" s="1"/>
      <c r="D40" s="1"/>
      <c r="E40" s="13"/>
      <c r="F40" s="6"/>
      <c r="G40" s="13"/>
      <c r="H40" s="6"/>
      <c r="I40" s="17"/>
      <c r="J40" s="17"/>
      <c r="K40" s="17">
        <f t="shared" si="0"/>
        <v>0</v>
      </c>
      <c r="L40" s="17">
        <f t="shared" si="1"/>
        <v>0</v>
      </c>
      <c r="M40" s="17" t="s">
        <v>35</v>
      </c>
    </row>
    <row r="41" spans="1:13" s="2" customFormat="1" ht="11.25" x14ac:dyDescent="0.2">
      <c r="A41" s="1">
        <v>36</v>
      </c>
      <c r="B41" s="1" t="s">
        <v>36</v>
      </c>
      <c r="C41" s="1"/>
      <c r="D41" s="1"/>
      <c r="E41" s="13"/>
      <c r="F41" s="6"/>
      <c r="G41" s="13"/>
      <c r="H41" s="6"/>
      <c r="I41" s="17"/>
      <c r="J41" s="17"/>
      <c r="K41" s="17">
        <f t="shared" si="0"/>
        <v>0</v>
      </c>
      <c r="L41" s="17">
        <f t="shared" si="1"/>
        <v>0</v>
      </c>
      <c r="M41" s="17" t="s">
        <v>36</v>
      </c>
    </row>
    <row r="42" spans="1:13" s="2" customFormat="1" ht="11.25" x14ac:dyDescent="0.2">
      <c r="A42" s="1">
        <v>37</v>
      </c>
      <c r="B42" s="1" t="s">
        <v>37</v>
      </c>
      <c r="C42" s="1"/>
      <c r="D42" s="1"/>
      <c r="E42" s="13"/>
      <c r="F42" s="6"/>
      <c r="G42" s="13"/>
      <c r="H42" s="6"/>
      <c r="I42" s="17"/>
      <c r="J42" s="17"/>
      <c r="K42" s="17">
        <f t="shared" si="0"/>
        <v>0</v>
      </c>
      <c r="L42" s="17">
        <f t="shared" si="1"/>
        <v>0</v>
      </c>
      <c r="M42" s="17" t="s">
        <v>37</v>
      </c>
    </row>
    <row r="43" spans="1:13" s="2" customFormat="1" ht="11.25" x14ac:dyDescent="0.2">
      <c r="A43" s="1">
        <v>38</v>
      </c>
      <c r="B43" s="1" t="s">
        <v>38</v>
      </c>
      <c r="C43" s="1"/>
      <c r="D43" s="1"/>
      <c r="E43" s="13"/>
      <c r="F43" s="6"/>
      <c r="G43" s="13"/>
      <c r="H43" s="6"/>
      <c r="I43" s="17"/>
      <c r="J43" s="17"/>
      <c r="K43" s="17">
        <f t="shared" si="0"/>
        <v>0</v>
      </c>
      <c r="L43" s="17">
        <f t="shared" si="1"/>
        <v>0</v>
      </c>
      <c r="M43" s="17" t="s">
        <v>38</v>
      </c>
    </row>
    <row r="44" spans="1:13" s="2" customFormat="1" ht="11.25" x14ac:dyDescent="0.2">
      <c r="A44" s="1">
        <v>39</v>
      </c>
      <c r="B44" s="1" t="s">
        <v>39</v>
      </c>
      <c r="C44" s="1"/>
      <c r="D44" s="1"/>
      <c r="E44" s="13"/>
      <c r="F44" s="6"/>
      <c r="G44" s="13"/>
      <c r="H44" s="6"/>
      <c r="I44" s="17"/>
      <c r="J44" s="17"/>
      <c r="K44" s="17">
        <f t="shared" si="0"/>
        <v>0</v>
      </c>
      <c r="L44" s="17">
        <f t="shared" si="1"/>
        <v>0</v>
      </c>
      <c r="M44" s="17" t="s">
        <v>39</v>
      </c>
    </row>
    <row r="45" spans="1:13" s="2" customFormat="1" ht="11.25" x14ac:dyDescent="0.2">
      <c r="A45" s="1">
        <v>40</v>
      </c>
      <c r="B45" s="1" t="s">
        <v>40</v>
      </c>
      <c r="C45" s="1">
        <v>1</v>
      </c>
      <c r="D45" s="1">
        <v>1</v>
      </c>
      <c r="E45" s="13"/>
      <c r="F45" s="6"/>
      <c r="G45" s="13"/>
      <c r="H45" s="6"/>
      <c r="I45" s="17">
        <v>2</v>
      </c>
      <c r="J45" s="17">
        <v>2</v>
      </c>
      <c r="K45" s="17">
        <f t="shared" si="0"/>
        <v>3</v>
      </c>
      <c r="L45" s="17">
        <f t="shared" si="1"/>
        <v>3</v>
      </c>
      <c r="M45" s="17" t="s">
        <v>40</v>
      </c>
    </row>
    <row r="46" spans="1:13" s="2" customFormat="1" ht="11.25" x14ac:dyDescent="0.2">
      <c r="A46" s="1">
        <v>41</v>
      </c>
      <c r="B46" s="1" t="s">
        <v>41</v>
      </c>
      <c r="C46" s="1"/>
      <c r="D46" s="1"/>
      <c r="E46" s="13"/>
      <c r="F46" s="6"/>
      <c r="G46" s="13"/>
      <c r="H46" s="6"/>
      <c r="I46" s="17"/>
      <c r="J46" s="17"/>
      <c r="K46" s="17">
        <f t="shared" si="0"/>
        <v>0</v>
      </c>
      <c r="L46" s="17">
        <f t="shared" si="1"/>
        <v>0</v>
      </c>
      <c r="M46" s="17" t="s">
        <v>41</v>
      </c>
    </row>
    <row r="47" spans="1:13" s="2" customFormat="1" ht="11.25" x14ac:dyDescent="0.2">
      <c r="A47" s="1">
        <v>42</v>
      </c>
      <c r="B47" s="1" t="s">
        <v>46</v>
      </c>
      <c r="C47" s="1"/>
      <c r="D47" s="1"/>
      <c r="E47" s="13"/>
      <c r="F47" s="6"/>
      <c r="G47" s="13"/>
      <c r="H47" s="6"/>
      <c r="I47" s="17"/>
      <c r="J47" s="17"/>
      <c r="K47" s="17">
        <f t="shared" si="0"/>
        <v>0</v>
      </c>
      <c r="L47" s="17">
        <f t="shared" si="1"/>
        <v>0</v>
      </c>
      <c r="M47" s="17" t="s">
        <v>46</v>
      </c>
    </row>
    <row r="48" spans="1:13" s="2" customFormat="1" ht="11.25" x14ac:dyDescent="0.2">
      <c r="A48" s="3"/>
      <c r="B48" s="3"/>
      <c r="C48" s="3">
        <f>SUM(C6:C47)</f>
        <v>5</v>
      </c>
      <c r="D48" s="3">
        <f>SUM(D6:D47)</f>
        <v>3</v>
      </c>
      <c r="E48" s="3">
        <f>SUM(E6:E47)</f>
        <v>1</v>
      </c>
      <c r="F48" s="3">
        <f>SUM(F6:F47)</f>
        <v>1</v>
      </c>
      <c r="G48" s="15"/>
      <c r="H48" s="3">
        <f>SUM(H6:H47)</f>
        <v>1</v>
      </c>
      <c r="I48" s="3">
        <f>SUM(I6:I47)</f>
        <v>9</v>
      </c>
      <c r="J48" s="3">
        <v>9</v>
      </c>
      <c r="K48" s="17">
        <f t="shared" si="0"/>
        <v>15</v>
      </c>
      <c r="L48" s="17">
        <f t="shared" si="1"/>
        <v>12</v>
      </c>
      <c r="M48" s="3"/>
    </row>
  </sheetData>
  <mergeCells count="9">
    <mergeCell ref="K4:L4"/>
    <mergeCell ref="I4:J4"/>
    <mergeCell ref="A2:G2"/>
    <mergeCell ref="E4:E5"/>
    <mergeCell ref="F4:G4"/>
    <mergeCell ref="H4:H5"/>
    <mergeCell ref="C4:D4"/>
    <mergeCell ref="A4:A5"/>
    <mergeCell ref="B4:B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activeCell="C45" sqref="C45"/>
    </sheetView>
  </sheetViews>
  <sheetFormatPr defaultRowHeight="15" x14ac:dyDescent="0.25"/>
  <cols>
    <col min="1" max="1" width="3.140625" bestFit="1" customWidth="1"/>
    <col min="2" max="2" width="14.7109375" customWidth="1"/>
    <col min="3" max="3" width="9.140625" style="20"/>
    <col min="4" max="4" width="14.42578125" style="20" customWidth="1"/>
    <col min="5" max="5" width="12.28515625" customWidth="1"/>
    <col min="6" max="6" width="12.140625" style="20" customWidth="1"/>
    <col min="7" max="7" width="14.7109375" customWidth="1"/>
    <col min="8" max="8" width="16.7109375" style="20" customWidth="1"/>
    <col min="9" max="9" width="12.85546875" style="20" customWidth="1"/>
    <col min="10" max="10" width="11.28515625" style="20" customWidth="1"/>
  </cols>
  <sheetData>
    <row r="1" spans="1:10" x14ac:dyDescent="0.25">
      <c r="A1" s="38" t="s">
        <v>92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x14ac:dyDescent="0.25">
      <c r="A2" s="41" t="s">
        <v>0</v>
      </c>
      <c r="B2" s="41" t="s">
        <v>80</v>
      </c>
      <c r="C2" s="39" t="s">
        <v>81</v>
      </c>
      <c r="D2" s="39"/>
      <c r="E2" s="39" t="s">
        <v>82</v>
      </c>
      <c r="F2" s="39"/>
      <c r="G2" s="39" t="s">
        <v>83</v>
      </c>
      <c r="H2" s="39"/>
      <c r="I2" s="39" t="s">
        <v>84</v>
      </c>
      <c r="J2" s="39"/>
    </row>
    <row r="3" spans="1:10" x14ac:dyDescent="0.25">
      <c r="A3" s="42"/>
      <c r="B3" s="42"/>
      <c r="C3" s="22" t="s">
        <v>85</v>
      </c>
      <c r="D3" s="22" t="s">
        <v>86</v>
      </c>
      <c r="E3" s="22" t="s">
        <v>85</v>
      </c>
      <c r="F3" s="22" t="s">
        <v>86</v>
      </c>
      <c r="G3" s="22" t="s">
        <v>85</v>
      </c>
      <c r="H3" s="22" t="s">
        <v>86</v>
      </c>
      <c r="I3" s="22" t="s">
        <v>85</v>
      </c>
      <c r="J3" s="22" t="s">
        <v>86</v>
      </c>
    </row>
    <row r="4" spans="1:10" x14ac:dyDescent="0.25">
      <c r="A4" s="10"/>
      <c r="B4" s="17" t="s">
        <v>2</v>
      </c>
      <c r="C4" s="21">
        <v>2</v>
      </c>
      <c r="D4" s="21">
        <f>C4*0.2</f>
        <v>0.4</v>
      </c>
      <c r="E4" s="21">
        <v>4</v>
      </c>
      <c r="F4" s="21">
        <f>E4*0.3</f>
        <v>1.2</v>
      </c>
      <c r="G4" s="21">
        <v>0</v>
      </c>
      <c r="H4" s="21">
        <f>G4*0.4</f>
        <v>0</v>
      </c>
      <c r="I4" s="21">
        <f>C4+E4+G4</f>
        <v>6</v>
      </c>
      <c r="J4" s="21">
        <f>D4+F4+H4</f>
        <v>1.6</v>
      </c>
    </row>
    <row r="5" spans="1:10" x14ac:dyDescent="0.25">
      <c r="A5" s="10"/>
      <c r="B5" s="17" t="s">
        <v>3</v>
      </c>
      <c r="C5" s="21">
        <v>38</v>
      </c>
      <c r="D5" s="21">
        <f t="shared" ref="D5:D46" si="0">C5*0.2</f>
        <v>7.6000000000000005</v>
      </c>
      <c r="E5" s="21">
        <v>9</v>
      </c>
      <c r="F5" s="21">
        <f t="shared" ref="F5:F46" si="1">E5*0.3</f>
        <v>2.6999999999999997</v>
      </c>
      <c r="G5" s="21">
        <v>0</v>
      </c>
      <c r="H5" s="21">
        <f t="shared" ref="H5:H46" si="2">G5*0.4</f>
        <v>0</v>
      </c>
      <c r="I5" s="21">
        <f t="shared" ref="I5:I46" si="3">C5+E5+G5</f>
        <v>47</v>
      </c>
      <c r="J5" s="21">
        <f t="shared" ref="J5:J46" si="4">D5+F5+H5</f>
        <v>10.3</v>
      </c>
    </row>
    <row r="6" spans="1:10" x14ac:dyDescent="0.25">
      <c r="A6" s="10"/>
      <c r="B6" s="17" t="s">
        <v>88</v>
      </c>
      <c r="C6" s="21">
        <v>8</v>
      </c>
      <c r="D6" s="21">
        <f t="shared" si="0"/>
        <v>1.6</v>
      </c>
      <c r="E6" s="21">
        <v>1</v>
      </c>
      <c r="F6" s="21">
        <f t="shared" si="1"/>
        <v>0.3</v>
      </c>
      <c r="G6" s="21">
        <v>0</v>
      </c>
      <c r="H6" s="21">
        <f t="shared" si="2"/>
        <v>0</v>
      </c>
      <c r="I6" s="21">
        <f t="shared" si="3"/>
        <v>9</v>
      </c>
      <c r="J6" s="21">
        <f t="shared" si="4"/>
        <v>1.9000000000000001</v>
      </c>
    </row>
    <row r="7" spans="1:10" x14ac:dyDescent="0.25">
      <c r="A7" s="10"/>
      <c r="B7" s="17" t="s">
        <v>5</v>
      </c>
      <c r="C7" s="21">
        <v>4</v>
      </c>
      <c r="D7" s="21">
        <f t="shared" si="0"/>
        <v>0.8</v>
      </c>
      <c r="E7" s="21">
        <v>3</v>
      </c>
      <c r="F7" s="21">
        <f t="shared" si="1"/>
        <v>0.89999999999999991</v>
      </c>
      <c r="G7" s="21">
        <v>0</v>
      </c>
      <c r="H7" s="21">
        <f t="shared" si="2"/>
        <v>0</v>
      </c>
      <c r="I7" s="21">
        <f t="shared" si="3"/>
        <v>7</v>
      </c>
      <c r="J7" s="21">
        <f t="shared" si="4"/>
        <v>1.7</v>
      </c>
    </row>
    <row r="8" spans="1:10" x14ac:dyDescent="0.25">
      <c r="A8" s="10"/>
      <c r="B8" s="17" t="s">
        <v>6</v>
      </c>
      <c r="C8" s="21">
        <v>3</v>
      </c>
      <c r="D8" s="21">
        <f t="shared" si="0"/>
        <v>0.60000000000000009</v>
      </c>
      <c r="E8" s="21">
        <v>1</v>
      </c>
      <c r="F8" s="21">
        <f t="shared" si="1"/>
        <v>0.3</v>
      </c>
      <c r="G8" s="21">
        <v>0</v>
      </c>
      <c r="H8" s="21">
        <f t="shared" si="2"/>
        <v>0</v>
      </c>
      <c r="I8" s="21">
        <f t="shared" si="3"/>
        <v>4</v>
      </c>
      <c r="J8" s="21">
        <f t="shared" si="4"/>
        <v>0.90000000000000013</v>
      </c>
    </row>
    <row r="9" spans="1:10" x14ac:dyDescent="0.25">
      <c r="A9" s="10"/>
      <c r="B9" s="17" t="s">
        <v>7</v>
      </c>
      <c r="C9" s="21">
        <v>8</v>
      </c>
      <c r="D9" s="21">
        <f t="shared" si="0"/>
        <v>1.6</v>
      </c>
      <c r="E9" s="21">
        <v>2</v>
      </c>
      <c r="F9" s="21">
        <f t="shared" si="1"/>
        <v>0.6</v>
      </c>
      <c r="G9" s="21">
        <v>1</v>
      </c>
      <c r="H9" s="21">
        <f t="shared" si="2"/>
        <v>0.4</v>
      </c>
      <c r="I9" s="21">
        <f t="shared" si="3"/>
        <v>11</v>
      </c>
      <c r="J9" s="21">
        <f t="shared" si="4"/>
        <v>2.6</v>
      </c>
    </row>
    <row r="10" spans="1:10" x14ac:dyDescent="0.25">
      <c r="A10" s="10"/>
      <c r="B10" s="17" t="s">
        <v>8</v>
      </c>
      <c r="C10" s="21">
        <v>21</v>
      </c>
      <c r="D10" s="21">
        <f t="shared" si="0"/>
        <v>4.2</v>
      </c>
      <c r="E10" s="21">
        <v>6</v>
      </c>
      <c r="F10" s="21">
        <f t="shared" si="1"/>
        <v>1.7999999999999998</v>
      </c>
      <c r="G10" s="21">
        <v>0</v>
      </c>
      <c r="H10" s="21">
        <f t="shared" si="2"/>
        <v>0</v>
      </c>
      <c r="I10" s="21">
        <f t="shared" si="3"/>
        <v>27</v>
      </c>
      <c r="J10" s="21">
        <f t="shared" si="4"/>
        <v>6</v>
      </c>
    </row>
    <row r="11" spans="1:10" x14ac:dyDescent="0.25">
      <c r="A11" s="10"/>
      <c r="B11" s="17" t="s">
        <v>9</v>
      </c>
      <c r="C11" s="21">
        <v>16</v>
      </c>
      <c r="D11" s="21">
        <f t="shared" si="0"/>
        <v>3.2</v>
      </c>
      <c r="E11" s="21">
        <v>4</v>
      </c>
      <c r="F11" s="21">
        <f t="shared" si="1"/>
        <v>1.2</v>
      </c>
      <c r="G11" s="21">
        <v>0</v>
      </c>
      <c r="H11" s="21">
        <f t="shared" si="2"/>
        <v>0</v>
      </c>
      <c r="I11" s="21">
        <f t="shared" si="3"/>
        <v>20</v>
      </c>
      <c r="J11" s="21">
        <f t="shared" si="4"/>
        <v>4.4000000000000004</v>
      </c>
    </row>
    <row r="12" spans="1:10" x14ac:dyDescent="0.25">
      <c r="A12" s="10"/>
      <c r="B12" s="17" t="s">
        <v>87</v>
      </c>
      <c r="C12" s="21">
        <v>14</v>
      </c>
      <c r="D12" s="21">
        <f t="shared" si="0"/>
        <v>2.8000000000000003</v>
      </c>
      <c r="E12" s="21">
        <v>5</v>
      </c>
      <c r="F12" s="21">
        <f t="shared" si="1"/>
        <v>1.5</v>
      </c>
      <c r="G12" s="21">
        <v>0</v>
      </c>
      <c r="H12" s="21">
        <f t="shared" si="2"/>
        <v>0</v>
      </c>
      <c r="I12" s="21">
        <f t="shared" si="3"/>
        <v>19</v>
      </c>
      <c r="J12" s="21">
        <f t="shared" si="4"/>
        <v>4.3000000000000007</v>
      </c>
    </row>
    <row r="13" spans="1:10" x14ac:dyDescent="0.25">
      <c r="A13" s="10"/>
      <c r="B13" s="17" t="s">
        <v>89</v>
      </c>
      <c r="C13" s="21">
        <v>13</v>
      </c>
      <c r="D13" s="21">
        <f t="shared" si="0"/>
        <v>2.6</v>
      </c>
      <c r="E13" s="21">
        <v>6</v>
      </c>
      <c r="F13" s="21">
        <f t="shared" si="1"/>
        <v>1.7999999999999998</v>
      </c>
      <c r="G13" s="21">
        <v>0</v>
      </c>
      <c r="H13" s="21">
        <f t="shared" si="2"/>
        <v>0</v>
      </c>
      <c r="I13" s="21">
        <f t="shared" si="3"/>
        <v>19</v>
      </c>
      <c r="J13" s="21">
        <f t="shared" si="4"/>
        <v>4.4000000000000004</v>
      </c>
    </row>
    <row r="14" spans="1:10" x14ac:dyDescent="0.25">
      <c r="A14" s="10"/>
      <c r="B14" s="17" t="s">
        <v>12</v>
      </c>
      <c r="C14" s="21">
        <v>8</v>
      </c>
      <c r="D14" s="21">
        <f t="shared" si="0"/>
        <v>1.6</v>
      </c>
      <c r="E14" s="21">
        <v>2</v>
      </c>
      <c r="F14" s="21">
        <f t="shared" si="1"/>
        <v>0.6</v>
      </c>
      <c r="G14" s="21">
        <v>0</v>
      </c>
      <c r="H14" s="21">
        <f t="shared" si="2"/>
        <v>0</v>
      </c>
      <c r="I14" s="21">
        <f t="shared" si="3"/>
        <v>10</v>
      </c>
      <c r="J14" s="21">
        <f t="shared" si="4"/>
        <v>2.2000000000000002</v>
      </c>
    </row>
    <row r="15" spans="1:10" x14ac:dyDescent="0.25">
      <c r="A15" s="10"/>
      <c r="B15" s="17" t="s">
        <v>13</v>
      </c>
      <c r="C15" s="21">
        <v>11</v>
      </c>
      <c r="D15" s="21">
        <f t="shared" si="0"/>
        <v>2.2000000000000002</v>
      </c>
      <c r="E15" s="21">
        <v>4</v>
      </c>
      <c r="F15" s="21">
        <f t="shared" si="1"/>
        <v>1.2</v>
      </c>
      <c r="G15" s="21">
        <v>0</v>
      </c>
      <c r="H15" s="21">
        <f t="shared" si="2"/>
        <v>0</v>
      </c>
      <c r="I15" s="21">
        <f t="shared" si="3"/>
        <v>15</v>
      </c>
      <c r="J15" s="21">
        <f t="shared" si="4"/>
        <v>3.4000000000000004</v>
      </c>
    </row>
    <row r="16" spans="1:10" x14ac:dyDescent="0.25">
      <c r="A16" s="10"/>
      <c r="B16" s="17" t="s">
        <v>14</v>
      </c>
      <c r="C16" s="21">
        <v>28</v>
      </c>
      <c r="D16" s="21">
        <f t="shared" si="0"/>
        <v>5.6000000000000005</v>
      </c>
      <c r="E16" s="21">
        <v>7</v>
      </c>
      <c r="F16" s="21">
        <f t="shared" si="1"/>
        <v>2.1</v>
      </c>
      <c r="G16" s="21">
        <v>0</v>
      </c>
      <c r="H16" s="21">
        <f t="shared" si="2"/>
        <v>0</v>
      </c>
      <c r="I16" s="21">
        <f t="shared" si="3"/>
        <v>35</v>
      </c>
      <c r="J16" s="21">
        <f t="shared" si="4"/>
        <v>7.7000000000000011</v>
      </c>
    </row>
    <row r="17" spans="1:10" x14ac:dyDescent="0.25">
      <c r="A17" s="10"/>
      <c r="B17" s="17" t="s">
        <v>15</v>
      </c>
      <c r="C17" s="21">
        <v>10</v>
      </c>
      <c r="D17" s="21">
        <f t="shared" si="0"/>
        <v>2</v>
      </c>
      <c r="E17" s="21">
        <v>2</v>
      </c>
      <c r="F17" s="21">
        <f t="shared" si="1"/>
        <v>0.6</v>
      </c>
      <c r="G17" s="21">
        <v>0</v>
      </c>
      <c r="H17" s="21">
        <f t="shared" si="2"/>
        <v>0</v>
      </c>
      <c r="I17" s="21">
        <f t="shared" si="3"/>
        <v>12</v>
      </c>
      <c r="J17" s="21">
        <f t="shared" si="4"/>
        <v>2.6</v>
      </c>
    </row>
    <row r="18" spans="1:10" x14ac:dyDescent="0.25">
      <c r="A18" s="10"/>
      <c r="B18" s="17" t="s">
        <v>16</v>
      </c>
      <c r="C18" s="21">
        <v>16</v>
      </c>
      <c r="D18" s="21">
        <f t="shared" si="0"/>
        <v>3.2</v>
      </c>
      <c r="E18" s="21">
        <v>1</v>
      </c>
      <c r="F18" s="21">
        <f t="shared" si="1"/>
        <v>0.3</v>
      </c>
      <c r="G18" s="21">
        <v>1</v>
      </c>
      <c r="H18" s="21">
        <f t="shared" si="2"/>
        <v>0.4</v>
      </c>
      <c r="I18" s="21">
        <f t="shared" si="3"/>
        <v>18</v>
      </c>
      <c r="J18" s="21">
        <f t="shared" si="4"/>
        <v>3.9</v>
      </c>
    </row>
    <row r="19" spans="1:10" x14ac:dyDescent="0.25">
      <c r="A19" s="10"/>
      <c r="B19" s="17" t="s">
        <v>17</v>
      </c>
      <c r="C19" s="21">
        <v>13</v>
      </c>
      <c r="D19" s="21">
        <f t="shared" si="0"/>
        <v>2.6</v>
      </c>
      <c r="E19" s="21">
        <v>2</v>
      </c>
      <c r="F19" s="21">
        <f t="shared" si="1"/>
        <v>0.6</v>
      </c>
      <c r="G19" s="21">
        <v>1</v>
      </c>
      <c r="H19" s="21">
        <f t="shared" si="2"/>
        <v>0.4</v>
      </c>
      <c r="I19" s="21">
        <f t="shared" si="3"/>
        <v>16</v>
      </c>
      <c r="J19" s="21">
        <f t="shared" si="4"/>
        <v>3.6</v>
      </c>
    </row>
    <row r="20" spans="1:10" x14ac:dyDescent="0.25">
      <c r="A20" s="10"/>
      <c r="B20" s="17" t="s">
        <v>18</v>
      </c>
      <c r="C20" s="21">
        <v>22</v>
      </c>
      <c r="D20" s="21">
        <f t="shared" si="0"/>
        <v>4.4000000000000004</v>
      </c>
      <c r="E20" s="21">
        <v>4</v>
      </c>
      <c r="F20" s="21">
        <f t="shared" si="1"/>
        <v>1.2</v>
      </c>
      <c r="G20" s="21">
        <v>1</v>
      </c>
      <c r="H20" s="21">
        <f t="shared" si="2"/>
        <v>0.4</v>
      </c>
      <c r="I20" s="21">
        <f t="shared" si="3"/>
        <v>27</v>
      </c>
      <c r="J20" s="21">
        <f t="shared" si="4"/>
        <v>6.0000000000000009</v>
      </c>
    </row>
    <row r="21" spans="1:10" x14ac:dyDescent="0.25">
      <c r="A21" s="10"/>
      <c r="B21" s="17" t="s">
        <v>90</v>
      </c>
      <c r="C21" s="21">
        <v>17</v>
      </c>
      <c r="D21" s="21">
        <f t="shared" si="0"/>
        <v>3.4000000000000004</v>
      </c>
      <c r="E21" s="21">
        <v>1</v>
      </c>
      <c r="F21" s="21">
        <f t="shared" si="1"/>
        <v>0.3</v>
      </c>
      <c r="G21" s="21">
        <v>0</v>
      </c>
      <c r="H21" s="21">
        <f t="shared" si="2"/>
        <v>0</v>
      </c>
      <c r="I21" s="21">
        <f t="shared" si="3"/>
        <v>18</v>
      </c>
      <c r="J21" s="21">
        <f t="shared" si="4"/>
        <v>3.7</v>
      </c>
    </row>
    <row r="22" spans="1:10" x14ac:dyDescent="0.25">
      <c r="A22" s="10"/>
      <c r="B22" s="17" t="s">
        <v>47</v>
      </c>
      <c r="C22" s="21">
        <v>2</v>
      </c>
      <c r="D22" s="21">
        <f t="shared" si="0"/>
        <v>0.4</v>
      </c>
      <c r="E22" s="21">
        <v>1</v>
      </c>
      <c r="F22" s="21">
        <f t="shared" si="1"/>
        <v>0.3</v>
      </c>
      <c r="G22" s="21">
        <v>0</v>
      </c>
      <c r="H22" s="21">
        <f t="shared" si="2"/>
        <v>0</v>
      </c>
      <c r="I22" s="21">
        <f t="shared" si="3"/>
        <v>3</v>
      </c>
      <c r="J22" s="21">
        <f t="shared" si="4"/>
        <v>0.7</v>
      </c>
    </row>
    <row r="23" spans="1:10" x14ac:dyDescent="0.25">
      <c r="A23" s="10"/>
      <c r="B23" s="17" t="s">
        <v>44</v>
      </c>
      <c r="C23" s="21">
        <v>21</v>
      </c>
      <c r="D23" s="21">
        <f t="shared" si="0"/>
        <v>4.2</v>
      </c>
      <c r="E23" s="21">
        <v>4</v>
      </c>
      <c r="F23" s="21">
        <f t="shared" si="1"/>
        <v>1.2</v>
      </c>
      <c r="G23" s="21">
        <v>1</v>
      </c>
      <c r="H23" s="21">
        <f t="shared" si="2"/>
        <v>0.4</v>
      </c>
      <c r="I23" s="21">
        <f t="shared" si="3"/>
        <v>26</v>
      </c>
      <c r="J23" s="21">
        <f t="shared" si="4"/>
        <v>5.8000000000000007</v>
      </c>
    </row>
    <row r="24" spans="1:10" x14ac:dyDescent="0.25">
      <c r="A24" s="10"/>
      <c r="B24" s="17" t="s">
        <v>21</v>
      </c>
      <c r="C24" s="21">
        <v>25</v>
      </c>
      <c r="D24" s="21">
        <f t="shared" si="0"/>
        <v>5</v>
      </c>
      <c r="E24" s="21">
        <v>6</v>
      </c>
      <c r="F24" s="21">
        <f t="shared" si="1"/>
        <v>1.7999999999999998</v>
      </c>
      <c r="G24" s="21">
        <v>2</v>
      </c>
      <c r="H24" s="21">
        <f t="shared" si="2"/>
        <v>0.8</v>
      </c>
      <c r="I24" s="21">
        <f t="shared" si="3"/>
        <v>33</v>
      </c>
      <c r="J24" s="21">
        <f t="shared" si="4"/>
        <v>7.6</v>
      </c>
    </row>
    <row r="25" spans="1:10" x14ac:dyDescent="0.25">
      <c r="A25" s="10"/>
      <c r="B25" s="17" t="s">
        <v>22</v>
      </c>
      <c r="C25" s="21">
        <v>5</v>
      </c>
      <c r="D25" s="21">
        <f t="shared" si="0"/>
        <v>1</v>
      </c>
      <c r="E25" s="21">
        <v>2</v>
      </c>
      <c r="F25" s="21">
        <f t="shared" si="1"/>
        <v>0.6</v>
      </c>
      <c r="G25" s="21">
        <v>0</v>
      </c>
      <c r="H25" s="21">
        <f t="shared" si="2"/>
        <v>0</v>
      </c>
      <c r="I25" s="21">
        <f t="shared" si="3"/>
        <v>7</v>
      </c>
      <c r="J25" s="21">
        <f t="shared" si="4"/>
        <v>1.6</v>
      </c>
    </row>
    <row r="26" spans="1:10" x14ac:dyDescent="0.25">
      <c r="A26" s="10"/>
      <c r="B26" s="17" t="s">
        <v>23</v>
      </c>
      <c r="C26" s="21">
        <v>2</v>
      </c>
      <c r="D26" s="21">
        <f t="shared" si="0"/>
        <v>0.4</v>
      </c>
      <c r="E26" s="21">
        <v>2</v>
      </c>
      <c r="F26" s="21">
        <f t="shared" si="1"/>
        <v>0.6</v>
      </c>
      <c r="G26" s="21">
        <v>0</v>
      </c>
      <c r="H26" s="21">
        <f t="shared" si="2"/>
        <v>0</v>
      </c>
      <c r="I26" s="21">
        <f t="shared" si="3"/>
        <v>4</v>
      </c>
      <c r="J26" s="21">
        <f t="shared" si="4"/>
        <v>1</v>
      </c>
    </row>
    <row r="27" spans="1:10" x14ac:dyDescent="0.25">
      <c r="A27" s="10"/>
      <c r="B27" s="17" t="s">
        <v>24</v>
      </c>
      <c r="C27" s="21">
        <v>13</v>
      </c>
      <c r="D27" s="21">
        <f t="shared" si="0"/>
        <v>2.6</v>
      </c>
      <c r="E27" s="21">
        <v>3</v>
      </c>
      <c r="F27" s="21">
        <f t="shared" si="1"/>
        <v>0.89999999999999991</v>
      </c>
      <c r="G27" s="21">
        <v>0</v>
      </c>
      <c r="H27" s="21">
        <f t="shared" si="2"/>
        <v>0</v>
      </c>
      <c r="I27" s="21">
        <f t="shared" si="3"/>
        <v>16</v>
      </c>
      <c r="J27" s="21">
        <f t="shared" si="4"/>
        <v>3.5</v>
      </c>
    </row>
    <row r="28" spans="1:10" x14ac:dyDescent="0.25">
      <c r="A28" s="10"/>
      <c r="B28" s="17" t="s">
        <v>25</v>
      </c>
      <c r="C28" s="21">
        <v>18</v>
      </c>
      <c r="D28" s="21">
        <f t="shared" si="0"/>
        <v>3.6</v>
      </c>
      <c r="E28" s="21">
        <v>1</v>
      </c>
      <c r="F28" s="21">
        <f t="shared" si="1"/>
        <v>0.3</v>
      </c>
      <c r="G28" s="21">
        <v>1</v>
      </c>
      <c r="H28" s="21">
        <f t="shared" si="2"/>
        <v>0.4</v>
      </c>
      <c r="I28" s="21">
        <f t="shared" si="3"/>
        <v>20</v>
      </c>
      <c r="J28" s="21">
        <f t="shared" si="4"/>
        <v>4.3</v>
      </c>
    </row>
    <row r="29" spans="1:10" x14ac:dyDescent="0.25">
      <c r="A29" s="10"/>
      <c r="B29" s="17" t="s">
        <v>26</v>
      </c>
      <c r="C29" s="21">
        <v>2</v>
      </c>
      <c r="D29" s="21">
        <f t="shared" si="0"/>
        <v>0.4</v>
      </c>
      <c r="E29" s="21">
        <v>0</v>
      </c>
      <c r="F29" s="21">
        <f t="shared" si="1"/>
        <v>0</v>
      </c>
      <c r="G29" s="21">
        <v>0</v>
      </c>
      <c r="H29" s="21">
        <f t="shared" si="2"/>
        <v>0</v>
      </c>
      <c r="I29" s="21">
        <f t="shared" si="3"/>
        <v>2</v>
      </c>
      <c r="J29" s="21">
        <f t="shared" si="4"/>
        <v>0.4</v>
      </c>
    </row>
    <row r="30" spans="1:10" x14ac:dyDescent="0.25">
      <c r="A30" s="10"/>
      <c r="B30" s="17" t="s">
        <v>27</v>
      </c>
      <c r="C30" s="21">
        <v>3</v>
      </c>
      <c r="D30" s="21">
        <f t="shared" si="0"/>
        <v>0.60000000000000009</v>
      </c>
      <c r="E30" s="21">
        <v>0</v>
      </c>
      <c r="F30" s="21">
        <f t="shared" si="1"/>
        <v>0</v>
      </c>
      <c r="G30" s="21">
        <v>0</v>
      </c>
      <c r="H30" s="21">
        <f t="shared" si="2"/>
        <v>0</v>
      </c>
      <c r="I30" s="21">
        <f t="shared" si="3"/>
        <v>3</v>
      </c>
      <c r="J30" s="21">
        <f t="shared" si="4"/>
        <v>0.60000000000000009</v>
      </c>
    </row>
    <row r="31" spans="1:10" x14ac:dyDescent="0.25">
      <c r="A31" s="10"/>
      <c r="B31" s="17" t="s">
        <v>28</v>
      </c>
      <c r="C31" s="21">
        <v>3</v>
      </c>
      <c r="D31" s="21">
        <f t="shared" si="0"/>
        <v>0.60000000000000009</v>
      </c>
      <c r="E31" s="21">
        <v>1</v>
      </c>
      <c r="F31" s="21">
        <f t="shared" si="1"/>
        <v>0.3</v>
      </c>
      <c r="G31" s="21">
        <v>0</v>
      </c>
      <c r="H31" s="21">
        <f t="shared" si="2"/>
        <v>0</v>
      </c>
      <c r="I31" s="21">
        <f t="shared" si="3"/>
        <v>4</v>
      </c>
      <c r="J31" s="21">
        <f t="shared" si="4"/>
        <v>0.90000000000000013</v>
      </c>
    </row>
    <row r="32" spans="1:10" x14ac:dyDescent="0.25">
      <c r="A32" s="10"/>
      <c r="B32" s="17" t="s">
        <v>29</v>
      </c>
      <c r="C32" s="21">
        <v>21</v>
      </c>
      <c r="D32" s="21">
        <f t="shared" si="0"/>
        <v>4.2</v>
      </c>
      <c r="E32" s="21">
        <v>4</v>
      </c>
      <c r="F32" s="21">
        <f t="shared" si="1"/>
        <v>1.2</v>
      </c>
      <c r="G32" s="21">
        <v>0</v>
      </c>
      <c r="H32" s="21">
        <f t="shared" si="2"/>
        <v>0</v>
      </c>
      <c r="I32" s="21">
        <f t="shared" si="3"/>
        <v>25</v>
      </c>
      <c r="J32" s="21">
        <f t="shared" si="4"/>
        <v>5.4</v>
      </c>
    </row>
    <row r="33" spans="1:10" x14ac:dyDescent="0.25">
      <c r="A33" s="10"/>
      <c r="B33" s="17" t="s">
        <v>30</v>
      </c>
      <c r="C33" s="21">
        <v>26</v>
      </c>
      <c r="D33" s="21">
        <f t="shared" si="0"/>
        <v>5.2</v>
      </c>
      <c r="E33" s="21">
        <v>8</v>
      </c>
      <c r="F33" s="21">
        <f t="shared" si="1"/>
        <v>2.4</v>
      </c>
      <c r="G33" s="21">
        <v>1</v>
      </c>
      <c r="H33" s="21">
        <f t="shared" si="2"/>
        <v>0.4</v>
      </c>
      <c r="I33" s="21">
        <f t="shared" si="3"/>
        <v>35</v>
      </c>
      <c r="J33" s="21">
        <f t="shared" si="4"/>
        <v>8</v>
      </c>
    </row>
    <row r="34" spans="1:10" x14ac:dyDescent="0.25">
      <c r="A34" s="10"/>
      <c r="B34" s="17" t="s">
        <v>31</v>
      </c>
      <c r="C34" s="21">
        <v>15</v>
      </c>
      <c r="D34" s="21">
        <f t="shared" si="0"/>
        <v>3</v>
      </c>
      <c r="E34" s="21">
        <v>0</v>
      </c>
      <c r="F34" s="21">
        <f t="shared" si="1"/>
        <v>0</v>
      </c>
      <c r="G34" s="21">
        <v>0</v>
      </c>
      <c r="H34" s="21">
        <f t="shared" si="2"/>
        <v>0</v>
      </c>
      <c r="I34" s="21">
        <f t="shared" si="3"/>
        <v>15</v>
      </c>
      <c r="J34" s="21">
        <f t="shared" si="4"/>
        <v>3</v>
      </c>
    </row>
    <row r="35" spans="1:10" x14ac:dyDescent="0.25">
      <c r="A35" s="10"/>
      <c r="B35" s="17" t="s">
        <v>32</v>
      </c>
      <c r="C35" s="21">
        <v>2</v>
      </c>
      <c r="D35" s="21">
        <f t="shared" si="0"/>
        <v>0.4</v>
      </c>
      <c r="E35" s="21">
        <v>1</v>
      </c>
      <c r="F35" s="21">
        <f t="shared" si="1"/>
        <v>0.3</v>
      </c>
      <c r="G35" s="21">
        <v>0</v>
      </c>
      <c r="H35" s="21">
        <f t="shared" si="2"/>
        <v>0</v>
      </c>
      <c r="I35" s="21">
        <f t="shared" si="3"/>
        <v>3</v>
      </c>
      <c r="J35" s="21">
        <f t="shared" si="4"/>
        <v>0.7</v>
      </c>
    </row>
    <row r="36" spans="1:10" x14ac:dyDescent="0.25">
      <c r="A36" s="10"/>
      <c r="B36" s="17" t="s">
        <v>33</v>
      </c>
      <c r="C36" s="21">
        <v>35</v>
      </c>
      <c r="D36" s="21">
        <f t="shared" si="0"/>
        <v>7</v>
      </c>
      <c r="E36" s="21">
        <v>1</v>
      </c>
      <c r="F36" s="21">
        <f t="shared" si="1"/>
        <v>0.3</v>
      </c>
      <c r="G36" s="21">
        <v>0</v>
      </c>
      <c r="H36" s="21">
        <f t="shared" si="2"/>
        <v>0</v>
      </c>
      <c r="I36" s="21">
        <f t="shared" si="3"/>
        <v>36</v>
      </c>
      <c r="J36" s="21">
        <f t="shared" si="4"/>
        <v>7.3</v>
      </c>
    </row>
    <row r="37" spans="1:10" x14ac:dyDescent="0.25">
      <c r="A37" s="10"/>
      <c r="B37" s="17" t="s">
        <v>34</v>
      </c>
      <c r="C37" s="21">
        <v>8</v>
      </c>
      <c r="D37" s="21">
        <f t="shared" si="0"/>
        <v>1.6</v>
      </c>
      <c r="E37" s="21">
        <v>2</v>
      </c>
      <c r="F37" s="21">
        <f t="shared" si="1"/>
        <v>0.6</v>
      </c>
      <c r="G37" s="21">
        <v>0</v>
      </c>
      <c r="H37" s="21">
        <f t="shared" si="2"/>
        <v>0</v>
      </c>
      <c r="I37" s="21">
        <f t="shared" si="3"/>
        <v>10</v>
      </c>
      <c r="J37" s="21">
        <f t="shared" si="4"/>
        <v>2.2000000000000002</v>
      </c>
    </row>
    <row r="38" spans="1:10" x14ac:dyDescent="0.25">
      <c r="A38" s="10"/>
      <c r="B38" s="17" t="s">
        <v>35</v>
      </c>
      <c r="C38" s="21">
        <v>16</v>
      </c>
      <c r="D38" s="21">
        <f t="shared" si="0"/>
        <v>3.2</v>
      </c>
      <c r="E38" s="21">
        <v>2</v>
      </c>
      <c r="F38" s="21">
        <f t="shared" si="1"/>
        <v>0.6</v>
      </c>
      <c r="G38" s="21">
        <v>0</v>
      </c>
      <c r="H38" s="21">
        <f t="shared" si="2"/>
        <v>0</v>
      </c>
      <c r="I38" s="21">
        <f t="shared" si="3"/>
        <v>18</v>
      </c>
      <c r="J38" s="21">
        <f t="shared" si="4"/>
        <v>3.8000000000000003</v>
      </c>
    </row>
    <row r="39" spans="1:10" x14ac:dyDescent="0.25">
      <c r="A39" s="10"/>
      <c r="B39" s="17" t="s">
        <v>36</v>
      </c>
      <c r="C39" s="21">
        <v>9</v>
      </c>
      <c r="D39" s="21">
        <f t="shared" si="0"/>
        <v>1.8</v>
      </c>
      <c r="E39" s="21">
        <v>0</v>
      </c>
      <c r="F39" s="21">
        <f t="shared" si="1"/>
        <v>0</v>
      </c>
      <c r="G39" s="21">
        <v>0</v>
      </c>
      <c r="H39" s="21">
        <f t="shared" si="2"/>
        <v>0</v>
      </c>
      <c r="I39" s="21">
        <f t="shared" si="3"/>
        <v>9</v>
      </c>
      <c r="J39" s="21">
        <f t="shared" si="4"/>
        <v>1.8</v>
      </c>
    </row>
    <row r="40" spans="1:10" x14ac:dyDescent="0.25">
      <c r="A40" s="10"/>
      <c r="B40" s="17" t="s">
        <v>37</v>
      </c>
      <c r="C40" s="21">
        <v>11</v>
      </c>
      <c r="D40" s="21">
        <f t="shared" si="0"/>
        <v>2.2000000000000002</v>
      </c>
      <c r="E40" s="21">
        <v>0</v>
      </c>
      <c r="F40" s="21">
        <f t="shared" si="1"/>
        <v>0</v>
      </c>
      <c r="G40" s="21">
        <v>0</v>
      </c>
      <c r="H40" s="21">
        <f t="shared" si="2"/>
        <v>0</v>
      </c>
      <c r="I40" s="21">
        <f t="shared" si="3"/>
        <v>11</v>
      </c>
      <c r="J40" s="21">
        <f t="shared" si="4"/>
        <v>2.2000000000000002</v>
      </c>
    </row>
    <row r="41" spans="1:10" x14ac:dyDescent="0.25">
      <c r="A41" s="10"/>
      <c r="B41" s="17" t="s">
        <v>91</v>
      </c>
      <c r="C41" s="21">
        <v>20</v>
      </c>
      <c r="D41" s="21">
        <f t="shared" si="0"/>
        <v>4</v>
      </c>
      <c r="E41" s="21">
        <v>1</v>
      </c>
      <c r="F41" s="21">
        <f t="shared" si="1"/>
        <v>0.3</v>
      </c>
      <c r="G41" s="21">
        <v>0</v>
      </c>
      <c r="H41" s="21">
        <f t="shared" si="2"/>
        <v>0</v>
      </c>
      <c r="I41" s="21">
        <f t="shared" si="3"/>
        <v>21</v>
      </c>
      <c r="J41" s="21">
        <f t="shared" si="4"/>
        <v>4.3</v>
      </c>
    </row>
    <row r="42" spans="1:10" x14ac:dyDescent="0.25">
      <c r="A42" s="10"/>
      <c r="B42" s="17" t="s">
        <v>39</v>
      </c>
      <c r="C42" s="21">
        <v>9</v>
      </c>
      <c r="D42" s="21">
        <f t="shared" si="0"/>
        <v>1.8</v>
      </c>
      <c r="E42" s="21">
        <v>2</v>
      </c>
      <c r="F42" s="21">
        <f t="shared" si="1"/>
        <v>0.6</v>
      </c>
      <c r="G42" s="21">
        <v>0</v>
      </c>
      <c r="H42" s="21">
        <f t="shared" si="2"/>
        <v>0</v>
      </c>
      <c r="I42" s="21">
        <f t="shared" si="3"/>
        <v>11</v>
      </c>
      <c r="J42" s="21">
        <f t="shared" si="4"/>
        <v>2.4</v>
      </c>
    </row>
    <row r="43" spans="1:10" x14ac:dyDescent="0.25">
      <c r="A43" s="10"/>
      <c r="B43" s="17" t="s">
        <v>40</v>
      </c>
      <c r="C43" s="21">
        <v>5</v>
      </c>
      <c r="D43" s="21">
        <f t="shared" si="0"/>
        <v>1</v>
      </c>
      <c r="E43" s="21">
        <v>0</v>
      </c>
      <c r="F43" s="21">
        <f t="shared" si="1"/>
        <v>0</v>
      </c>
      <c r="G43" s="21">
        <v>3</v>
      </c>
      <c r="H43" s="21">
        <f t="shared" si="2"/>
        <v>1.2000000000000002</v>
      </c>
      <c r="I43" s="21">
        <f t="shared" si="3"/>
        <v>8</v>
      </c>
      <c r="J43" s="21">
        <f t="shared" si="4"/>
        <v>2.2000000000000002</v>
      </c>
    </row>
    <row r="44" spans="1:10" x14ac:dyDescent="0.25">
      <c r="A44" s="10"/>
      <c r="B44" s="17" t="s">
        <v>41</v>
      </c>
      <c r="C44" s="21">
        <v>4</v>
      </c>
      <c r="D44" s="21">
        <f t="shared" si="0"/>
        <v>0.8</v>
      </c>
      <c r="E44" s="21">
        <v>2</v>
      </c>
      <c r="F44" s="21">
        <f t="shared" si="1"/>
        <v>0.6</v>
      </c>
      <c r="G44" s="21">
        <v>0</v>
      </c>
      <c r="H44" s="21">
        <f t="shared" si="2"/>
        <v>0</v>
      </c>
      <c r="I44" s="21">
        <f t="shared" si="3"/>
        <v>6</v>
      </c>
      <c r="J44" s="21">
        <f t="shared" si="4"/>
        <v>1.4</v>
      </c>
    </row>
    <row r="45" spans="1:10" x14ac:dyDescent="0.25">
      <c r="A45" s="10"/>
      <c r="B45" s="17">
        <v>15</v>
      </c>
      <c r="C45" s="21">
        <v>0</v>
      </c>
      <c r="D45" s="21">
        <f t="shared" si="0"/>
        <v>0</v>
      </c>
      <c r="E45" s="21">
        <v>0</v>
      </c>
      <c r="F45" s="21">
        <f t="shared" si="1"/>
        <v>0</v>
      </c>
      <c r="G45" s="40">
        <v>0</v>
      </c>
      <c r="H45" s="21">
        <f t="shared" si="2"/>
        <v>0</v>
      </c>
      <c r="I45" s="21">
        <f t="shared" si="3"/>
        <v>0</v>
      </c>
      <c r="J45" s="21">
        <f t="shared" si="4"/>
        <v>0</v>
      </c>
    </row>
    <row r="46" spans="1:10" x14ac:dyDescent="0.25">
      <c r="A46" s="10"/>
      <c r="B46" s="10"/>
      <c r="C46" s="21">
        <f>SUM(C4:C45)</f>
        <v>527</v>
      </c>
      <c r="D46" s="21">
        <f t="shared" si="0"/>
        <v>105.4</v>
      </c>
      <c r="E46" s="21">
        <f>SUM(E4:E45)</f>
        <v>107</v>
      </c>
      <c r="F46" s="21">
        <f t="shared" si="1"/>
        <v>32.1</v>
      </c>
      <c r="G46" s="21">
        <f>SUM(G4:G45)</f>
        <v>12</v>
      </c>
      <c r="H46" s="21">
        <f t="shared" si="2"/>
        <v>4.8000000000000007</v>
      </c>
      <c r="I46" s="21">
        <f t="shared" si="3"/>
        <v>646</v>
      </c>
      <c r="J46" s="21">
        <f t="shared" si="4"/>
        <v>142.30000000000001</v>
      </c>
    </row>
  </sheetData>
  <mergeCells count="7">
    <mergeCell ref="A1:J1"/>
    <mergeCell ref="A2:A3"/>
    <mergeCell ref="B2:B3"/>
    <mergeCell ref="C2:D2"/>
    <mergeCell ref="E2:F2"/>
    <mergeCell ref="G2:H2"/>
    <mergeCell ref="I2:J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selection activeCell="D14" sqref="D14"/>
    </sheetView>
  </sheetViews>
  <sheetFormatPr defaultRowHeight="15" x14ac:dyDescent="0.25"/>
  <cols>
    <col min="1" max="1" width="3.140625" bestFit="1" customWidth="1"/>
    <col min="2" max="2" width="14.7109375" customWidth="1"/>
    <col min="3" max="3" width="9.140625" style="20"/>
    <col min="4" max="4" width="14.42578125" style="20" customWidth="1"/>
    <col min="5" max="5" width="12.28515625" customWidth="1"/>
    <col min="6" max="6" width="12.140625" style="20" customWidth="1"/>
    <col min="7" max="7" width="14.7109375" customWidth="1"/>
    <col min="8" max="8" width="16.7109375" style="20" customWidth="1"/>
    <col min="9" max="9" width="12.85546875" style="20" customWidth="1"/>
    <col min="10" max="10" width="11.28515625" style="20" customWidth="1"/>
  </cols>
  <sheetData>
    <row r="1" spans="1:10" x14ac:dyDescent="0.25">
      <c r="A1" s="38" t="s">
        <v>92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x14ac:dyDescent="0.25">
      <c r="A2" s="44" t="s">
        <v>0</v>
      </c>
      <c r="B2" s="43" t="s">
        <v>93</v>
      </c>
      <c r="C2" s="39" t="s">
        <v>81</v>
      </c>
      <c r="D2" s="39"/>
      <c r="E2" s="39" t="s">
        <v>82</v>
      </c>
      <c r="F2" s="39"/>
      <c r="G2" s="39" t="s">
        <v>83</v>
      </c>
      <c r="H2" s="39"/>
      <c r="I2" s="39" t="s">
        <v>84</v>
      </c>
      <c r="J2" s="39"/>
    </row>
    <row r="3" spans="1:10" x14ac:dyDescent="0.25">
      <c r="A3" s="45"/>
      <c r="B3" s="46"/>
      <c r="C3" s="22" t="s">
        <v>85</v>
      </c>
      <c r="D3" s="22" t="s">
        <v>86</v>
      </c>
      <c r="E3" s="22" t="s">
        <v>85</v>
      </c>
      <c r="F3" s="22" t="s">
        <v>86</v>
      </c>
      <c r="G3" s="22" t="s">
        <v>85</v>
      </c>
      <c r="H3" s="22" t="s">
        <v>86</v>
      </c>
      <c r="I3" s="22" t="s">
        <v>85</v>
      </c>
      <c r="J3" s="22" t="s">
        <v>86</v>
      </c>
    </row>
    <row r="4" spans="1:10" x14ac:dyDescent="0.25">
      <c r="A4" s="10">
        <v>1</v>
      </c>
      <c r="B4" s="17" t="s">
        <v>3</v>
      </c>
      <c r="C4" s="21">
        <v>38</v>
      </c>
      <c r="D4" s="21">
        <f>C4*0.2</f>
        <v>7.6000000000000005</v>
      </c>
      <c r="E4" s="21">
        <v>9</v>
      </c>
      <c r="F4" s="21">
        <f>E4*0.3</f>
        <v>2.6999999999999997</v>
      </c>
      <c r="G4" s="21">
        <v>0</v>
      </c>
      <c r="H4" s="21">
        <f>G4*0.4</f>
        <v>0</v>
      </c>
      <c r="I4" s="21">
        <f>C4+E4+G4</f>
        <v>47</v>
      </c>
      <c r="J4" s="21">
        <f>D4+F4+H4</f>
        <v>10.3</v>
      </c>
    </row>
    <row r="5" spans="1:10" x14ac:dyDescent="0.25">
      <c r="A5" s="10">
        <v>2</v>
      </c>
      <c r="B5" s="17" t="s">
        <v>30</v>
      </c>
      <c r="C5" s="21">
        <v>26</v>
      </c>
      <c r="D5" s="21">
        <f>C5*0.2</f>
        <v>5.2</v>
      </c>
      <c r="E5" s="21">
        <v>8</v>
      </c>
      <c r="F5" s="21">
        <f>E5*0.3</f>
        <v>2.4</v>
      </c>
      <c r="G5" s="21">
        <v>1</v>
      </c>
      <c r="H5" s="21">
        <f>G5*0.4</f>
        <v>0.4</v>
      </c>
      <c r="I5" s="21">
        <f>C5+E5+G5</f>
        <v>35</v>
      </c>
      <c r="J5" s="21">
        <f>D5+F5+H5</f>
        <v>8</v>
      </c>
    </row>
    <row r="6" spans="1:10" x14ac:dyDescent="0.25">
      <c r="A6" s="10">
        <v>3</v>
      </c>
      <c r="B6" s="17" t="s">
        <v>14</v>
      </c>
      <c r="C6" s="21">
        <v>28</v>
      </c>
      <c r="D6" s="21">
        <f>C6*0.2</f>
        <v>5.6000000000000005</v>
      </c>
      <c r="E6" s="21">
        <v>7</v>
      </c>
      <c r="F6" s="21">
        <f>E6*0.3</f>
        <v>2.1</v>
      </c>
      <c r="G6" s="21">
        <v>0</v>
      </c>
      <c r="H6" s="21">
        <f>G6*0.4</f>
        <v>0</v>
      </c>
      <c r="I6" s="21">
        <f>C6+E6+G6</f>
        <v>35</v>
      </c>
      <c r="J6" s="21">
        <f>D6+F6+H6</f>
        <v>7.7000000000000011</v>
      </c>
    </row>
    <row r="7" spans="1:10" x14ac:dyDescent="0.25">
      <c r="A7" s="10">
        <v>4</v>
      </c>
      <c r="B7" s="17" t="s">
        <v>21</v>
      </c>
      <c r="C7" s="21">
        <v>25</v>
      </c>
      <c r="D7" s="21">
        <f>C7*0.2</f>
        <v>5</v>
      </c>
      <c r="E7" s="21">
        <v>6</v>
      </c>
      <c r="F7" s="21">
        <f>E7*0.3</f>
        <v>1.7999999999999998</v>
      </c>
      <c r="G7" s="21">
        <v>2</v>
      </c>
      <c r="H7" s="21">
        <f>G7*0.4</f>
        <v>0.8</v>
      </c>
      <c r="I7" s="21">
        <f>C7+E7+G7</f>
        <v>33</v>
      </c>
      <c r="J7" s="21">
        <f>D7+F7+H7</f>
        <v>7.6</v>
      </c>
    </row>
    <row r="8" spans="1:10" x14ac:dyDescent="0.25">
      <c r="A8" s="10">
        <v>5</v>
      </c>
      <c r="B8" s="17" t="s">
        <v>33</v>
      </c>
      <c r="C8" s="21">
        <v>35</v>
      </c>
      <c r="D8" s="21">
        <f>C8*0.2</f>
        <v>7</v>
      </c>
      <c r="E8" s="21">
        <v>1</v>
      </c>
      <c r="F8" s="21">
        <f>E8*0.3</f>
        <v>0.3</v>
      </c>
      <c r="G8" s="21">
        <v>0</v>
      </c>
      <c r="H8" s="21">
        <f>G8*0.4</f>
        <v>0</v>
      </c>
      <c r="I8" s="21">
        <f>C8+E8+G8</f>
        <v>36</v>
      </c>
      <c r="J8" s="21">
        <f>D8+F8+H8</f>
        <v>7.3</v>
      </c>
    </row>
    <row r="9" spans="1:10" x14ac:dyDescent="0.25">
      <c r="A9" s="10">
        <v>6</v>
      </c>
      <c r="B9" s="17" t="s">
        <v>18</v>
      </c>
      <c r="C9" s="21">
        <v>22</v>
      </c>
      <c r="D9" s="21">
        <f>C9*0.2</f>
        <v>4.4000000000000004</v>
      </c>
      <c r="E9" s="21">
        <v>4</v>
      </c>
      <c r="F9" s="21">
        <f>E9*0.3</f>
        <v>1.2</v>
      </c>
      <c r="G9" s="21">
        <v>1</v>
      </c>
      <c r="H9" s="21">
        <f>G9*0.4</f>
        <v>0.4</v>
      </c>
      <c r="I9" s="21">
        <f>C9+E9+G9</f>
        <v>27</v>
      </c>
      <c r="J9" s="21">
        <f>D9+F9+H9</f>
        <v>6.0000000000000009</v>
      </c>
    </row>
    <row r="10" spans="1:10" x14ac:dyDescent="0.25">
      <c r="A10" s="10">
        <v>7</v>
      </c>
      <c r="B10" s="17" t="s">
        <v>8</v>
      </c>
      <c r="C10" s="21">
        <v>21</v>
      </c>
      <c r="D10" s="21">
        <f>C10*0.2</f>
        <v>4.2</v>
      </c>
      <c r="E10" s="21">
        <v>6</v>
      </c>
      <c r="F10" s="21">
        <f>E10*0.3</f>
        <v>1.7999999999999998</v>
      </c>
      <c r="G10" s="21">
        <v>0</v>
      </c>
      <c r="H10" s="21">
        <f>G10*0.4</f>
        <v>0</v>
      </c>
      <c r="I10" s="21">
        <f>C10+E10+G10</f>
        <v>27</v>
      </c>
      <c r="J10" s="21">
        <f>D10+F10+H10</f>
        <v>6</v>
      </c>
    </row>
    <row r="11" spans="1:10" x14ac:dyDescent="0.25">
      <c r="A11" s="10">
        <v>8</v>
      </c>
      <c r="B11" s="17" t="s">
        <v>44</v>
      </c>
      <c r="C11" s="21">
        <v>21</v>
      </c>
      <c r="D11" s="21">
        <f>C11*0.2</f>
        <v>4.2</v>
      </c>
      <c r="E11" s="21">
        <v>4</v>
      </c>
      <c r="F11" s="21">
        <f>E11*0.3</f>
        <v>1.2</v>
      </c>
      <c r="G11" s="21">
        <v>1</v>
      </c>
      <c r="H11" s="21">
        <f>G11*0.4</f>
        <v>0.4</v>
      </c>
      <c r="I11" s="21">
        <f>C11+E11+G11</f>
        <v>26</v>
      </c>
      <c r="J11" s="21">
        <f>D11+F11+H11</f>
        <v>5.8000000000000007</v>
      </c>
    </row>
    <row r="12" spans="1:10" x14ac:dyDescent="0.25">
      <c r="A12" s="10">
        <v>9</v>
      </c>
      <c r="B12" s="17" t="s">
        <v>29</v>
      </c>
      <c r="C12" s="21">
        <v>21</v>
      </c>
      <c r="D12" s="21">
        <f>C12*0.2</f>
        <v>4.2</v>
      </c>
      <c r="E12" s="21">
        <v>4</v>
      </c>
      <c r="F12" s="21">
        <f>E12*0.3</f>
        <v>1.2</v>
      </c>
      <c r="G12" s="21">
        <v>0</v>
      </c>
      <c r="H12" s="21">
        <f>G12*0.4</f>
        <v>0</v>
      </c>
      <c r="I12" s="21">
        <f>C12+E12+G12</f>
        <v>25</v>
      </c>
      <c r="J12" s="21">
        <f>D12+F12+H12</f>
        <v>5.4</v>
      </c>
    </row>
    <row r="13" spans="1:10" x14ac:dyDescent="0.25">
      <c r="A13" s="10">
        <v>10</v>
      </c>
      <c r="B13" s="17" t="s">
        <v>9</v>
      </c>
      <c r="C13" s="21">
        <v>16</v>
      </c>
      <c r="D13" s="21">
        <f>C13*0.2</f>
        <v>3.2</v>
      </c>
      <c r="E13" s="21">
        <v>4</v>
      </c>
      <c r="F13" s="21">
        <f>E13*0.3</f>
        <v>1.2</v>
      </c>
      <c r="G13" s="21">
        <v>0</v>
      </c>
      <c r="H13" s="21">
        <f>G13*0.4</f>
        <v>0</v>
      </c>
      <c r="I13" s="21">
        <f>C13+E13+G13</f>
        <v>20</v>
      </c>
      <c r="J13" s="21">
        <f>D13+F13+H13</f>
        <v>4.4000000000000004</v>
      </c>
    </row>
    <row r="14" spans="1:10" x14ac:dyDescent="0.25">
      <c r="A14" s="10">
        <v>11</v>
      </c>
      <c r="B14" s="17" t="s">
        <v>89</v>
      </c>
      <c r="C14" s="21">
        <v>13</v>
      </c>
      <c r="D14" s="21">
        <f>C14*0.2</f>
        <v>2.6</v>
      </c>
      <c r="E14" s="21">
        <v>6</v>
      </c>
      <c r="F14" s="21">
        <f>E14*0.3</f>
        <v>1.7999999999999998</v>
      </c>
      <c r="G14" s="21">
        <v>0</v>
      </c>
      <c r="H14" s="21">
        <f>G14*0.4</f>
        <v>0</v>
      </c>
      <c r="I14" s="21">
        <f>C14+E14+G14</f>
        <v>19</v>
      </c>
      <c r="J14" s="21">
        <f>D14+F14+H14</f>
        <v>4.4000000000000004</v>
      </c>
    </row>
    <row r="15" spans="1:10" x14ac:dyDescent="0.25">
      <c r="A15" s="10">
        <v>12</v>
      </c>
      <c r="B15" s="17" t="s">
        <v>87</v>
      </c>
      <c r="C15" s="21">
        <v>14</v>
      </c>
      <c r="D15" s="21">
        <f>C15*0.2</f>
        <v>2.8000000000000003</v>
      </c>
      <c r="E15" s="21">
        <v>5</v>
      </c>
      <c r="F15" s="21">
        <f>E15*0.3</f>
        <v>1.5</v>
      </c>
      <c r="G15" s="21">
        <v>0</v>
      </c>
      <c r="H15" s="21">
        <f>G15*0.4</f>
        <v>0</v>
      </c>
      <c r="I15" s="21">
        <f>C15+E15+G15</f>
        <v>19</v>
      </c>
      <c r="J15" s="21">
        <f>D15+F15+H15</f>
        <v>4.3000000000000007</v>
      </c>
    </row>
    <row r="16" spans="1:10" x14ac:dyDescent="0.25">
      <c r="A16" s="10">
        <v>13</v>
      </c>
      <c r="B16" s="17" t="s">
        <v>25</v>
      </c>
      <c r="C16" s="21">
        <v>18</v>
      </c>
      <c r="D16" s="21">
        <f>C16*0.2</f>
        <v>3.6</v>
      </c>
      <c r="E16" s="21">
        <v>1</v>
      </c>
      <c r="F16" s="21">
        <f>E16*0.3</f>
        <v>0.3</v>
      </c>
      <c r="G16" s="21">
        <v>1</v>
      </c>
      <c r="H16" s="21">
        <f>G16*0.4</f>
        <v>0.4</v>
      </c>
      <c r="I16" s="21">
        <f>C16+E16+G16</f>
        <v>20</v>
      </c>
      <c r="J16" s="21">
        <f>D16+F16+H16</f>
        <v>4.3</v>
      </c>
    </row>
    <row r="17" spans="1:10" x14ac:dyDescent="0.25">
      <c r="A17" s="10">
        <v>14</v>
      </c>
      <c r="B17" s="17" t="s">
        <v>91</v>
      </c>
      <c r="C17" s="21">
        <v>20</v>
      </c>
      <c r="D17" s="21">
        <f>C17*0.2</f>
        <v>4</v>
      </c>
      <c r="E17" s="21">
        <v>1</v>
      </c>
      <c r="F17" s="21">
        <f>E17*0.3</f>
        <v>0.3</v>
      </c>
      <c r="G17" s="21">
        <v>0</v>
      </c>
      <c r="H17" s="21">
        <f>G17*0.4</f>
        <v>0</v>
      </c>
      <c r="I17" s="21">
        <f>C17+E17+G17</f>
        <v>21</v>
      </c>
      <c r="J17" s="21">
        <f>D17+F17+H17</f>
        <v>4.3</v>
      </c>
    </row>
    <row r="18" spans="1:10" x14ac:dyDescent="0.25">
      <c r="A18" s="10">
        <v>15</v>
      </c>
      <c r="B18" s="17" t="s">
        <v>16</v>
      </c>
      <c r="C18" s="21">
        <v>16</v>
      </c>
      <c r="D18" s="21">
        <f>C18*0.2</f>
        <v>3.2</v>
      </c>
      <c r="E18" s="21">
        <v>1</v>
      </c>
      <c r="F18" s="21">
        <f>E18*0.3</f>
        <v>0.3</v>
      </c>
      <c r="G18" s="21">
        <v>1</v>
      </c>
      <c r="H18" s="21">
        <f>G18*0.4</f>
        <v>0.4</v>
      </c>
      <c r="I18" s="21">
        <f>C18+E18+G18</f>
        <v>18</v>
      </c>
      <c r="J18" s="21">
        <f>D18+F18+H18</f>
        <v>3.9</v>
      </c>
    </row>
    <row r="19" spans="1:10" x14ac:dyDescent="0.25">
      <c r="A19" s="10">
        <v>16</v>
      </c>
      <c r="B19" s="17" t="s">
        <v>35</v>
      </c>
      <c r="C19" s="21">
        <v>16</v>
      </c>
      <c r="D19" s="21">
        <f>C19*0.2</f>
        <v>3.2</v>
      </c>
      <c r="E19" s="21">
        <v>2</v>
      </c>
      <c r="F19" s="21">
        <f>E19*0.3</f>
        <v>0.6</v>
      </c>
      <c r="G19" s="21">
        <v>0</v>
      </c>
      <c r="H19" s="21">
        <f>G19*0.4</f>
        <v>0</v>
      </c>
      <c r="I19" s="21">
        <f>C19+E19+G19</f>
        <v>18</v>
      </c>
      <c r="J19" s="21">
        <f>D19+F19+H19</f>
        <v>3.8000000000000003</v>
      </c>
    </row>
    <row r="20" spans="1:10" x14ac:dyDescent="0.25">
      <c r="A20" s="10">
        <v>17</v>
      </c>
      <c r="B20" s="17" t="s">
        <v>90</v>
      </c>
      <c r="C20" s="21">
        <v>17</v>
      </c>
      <c r="D20" s="21">
        <f>C20*0.2</f>
        <v>3.4000000000000004</v>
      </c>
      <c r="E20" s="21">
        <v>1</v>
      </c>
      <c r="F20" s="21">
        <f>E20*0.3</f>
        <v>0.3</v>
      </c>
      <c r="G20" s="21">
        <v>0</v>
      </c>
      <c r="H20" s="21">
        <f>G20*0.4</f>
        <v>0</v>
      </c>
      <c r="I20" s="21">
        <f>C20+E20+G20</f>
        <v>18</v>
      </c>
      <c r="J20" s="21">
        <f>D20+F20+H20</f>
        <v>3.7</v>
      </c>
    </row>
    <row r="21" spans="1:10" x14ac:dyDescent="0.25">
      <c r="A21" s="10">
        <v>18</v>
      </c>
      <c r="B21" s="17" t="s">
        <v>17</v>
      </c>
      <c r="C21" s="21">
        <v>13</v>
      </c>
      <c r="D21" s="21">
        <f>C21*0.2</f>
        <v>2.6</v>
      </c>
      <c r="E21" s="21">
        <v>2</v>
      </c>
      <c r="F21" s="21">
        <f>E21*0.3</f>
        <v>0.6</v>
      </c>
      <c r="G21" s="21">
        <v>1</v>
      </c>
      <c r="H21" s="21">
        <f>G21*0.4</f>
        <v>0.4</v>
      </c>
      <c r="I21" s="21">
        <f>C21+E21+G21</f>
        <v>16</v>
      </c>
      <c r="J21" s="21">
        <f>D21+F21+H21</f>
        <v>3.6</v>
      </c>
    </row>
    <row r="22" spans="1:10" x14ac:dyDescent="0.25">
      <c r="A22" s="10">
        <v>19</v>
      </c>
      <c r="B22" s="17" t="s">
        <v>24</v>
      </c>
      <c r="C22" s="21">
        <v>13</v>
      </c>
      <c r="D22" s="21">
        <f>C22*0.2</f>
        <v>2.6</v>
      </c>
      <c r="E22" s="21">
        <v>3</v>
      </c>
      <c r="F22" s="21">
        <f>E22*0.3</f>
        <v>0.89999999999999991</v>
      </c>
      <c r="G22" s="21">
        <v>0</v>
      </c>
      <c r="H22" s="21">
        <f>G22*0.4</f>
        <v>0</v>
      </c>
      <c r="I22" s="21">
        <f>C22+E22+G22</f>
        <v>16</v>
      </c>
      <c r="J22" s="21">
        <f>D22+F22+H22</f>
        <v>3.5</v>
      </c>
    </row>
    <row r="23" spans="1:10" x14ac:dyDescent="0.25">
      <c r="A23" s="10">
        <v>20</v>
      </c>
      <c r="B23" s="17" t="s">
        <v>13</v>
      </c>
      <c r="C23" s="21">
        <v>11</v>
      </c>
      <c r="D23" s="21">
        <f>C23*0.2</f>
        <v>2.2000000000000002</v>
      </c>
      <c r="E23" s="21">
        <v>4</v>
      </c>
      <c r="F23" s="21">
        <f>E23*0.3</f>
        <v>1.2</v>
      </c>
      <c r="G23" s="21">
        <v>0</v>
      </c>
      <c r="H23" s="21">
        <f>G23*0.4</f>
        <v>0</v>
      </c>
      <c r="I23" s="21">
        <f>C23+E23+G23</f>
        <v>15</v>
      </c>
      <c r="J23" s="21">
        <f>D23+F23+H23</f>
        <v>3.4000000000000004</v>
      </c>
    </row>
    <row r="24" spans="1:10" x14ac:dyDescent="0.25">
      <c r="A24" s="10">
        <v>21</v>
      </c>
      <c r="B24" s="17" t="s">
        <v>31</v>
      </c>
      <c r="C24" s="21">
        <v>15</v>
      </c>
      <c r="D24" s="21">
        <f>C24*0.2</f>
        <v>3</v>
      </c>
      <c r="E24" s="21">
        <v>0</v>
      </c>
      <c r="F24" s="21">
        <f>E24*0.3</f>
        <v>0</v>
      </c>
      <c r="G24" s="21">
        <v>0</v>
      </c>
      <c r="H24" s="21">
        <f>G24*0.4</f>
        <v>0</v>
      </c>
      <c r="I24" s="21">
        <f>C24+E24+G24</f>
        <v>15</v>
      </c>
      <c r="J24" s="21">
        <f>D24+F24+H24</f>
        <v>3</v>
      </c>
    </row>
    <row r="25" spans="1:10" x14ac:dyDescent="0.25">
      <c r="A25" s="10">
        <v>22</v>
      </c>
      <c r="B25" s="17" t="s">
        <v>7</v>
      </c>
      <c r="C25" s="21">
        <v>8</v>
      </c>
      <c r="D25" s="21">
        <f>C25*0.2</f>
        <v>1.6</v>
      </c>
      <c r="E25" s="21">
        <v>2</v>
      </c>
      <c r="F25" s="21">
        <f>E25*0.3</f>
        <v>0.6</v>
      </c>
      <c r="G25" s="21">
        <v>1</v>
      </c>
      <c r="H25" s="21">
        <f>G25*0.4</f>
        <v>0.4</v>
      </c>
      <c r="I25" s="21">
        <f>C25+E25+G25</f>
        <v>11</v>
      </c>
      <c r="J25" s="21">
        <f>D25+F25+H25</f>
        <v>2.6</v>
      </c>
    </row>
    <row r="26" spans="1:10" x14ac:dyDescent="0.25">
      <c r="A26" s="10">
        <v>23</v>
      </c>
      <c r="B26" s="17" t="s">
        <v>15</v>
      </c>
      <c r="C26" s="21">
        <v>10</v>
      </c>
      <c r="D26" s="21">
        <f>C26*0.2</f>
        <v>2</v>
      </c>
      <c r="E26" s="21">
        <v>2</v>
      </c>
      <c r="F26" s="21">
        <f>E26*0.3</f>
        <v>0.6</v>
      </c>
      <c r="G26" s="21">
        <v>0</v>
      </c>
      <c r="H26" s="21">
        <f>G26*0.4</f>
        <v>0</v>
      </c>
      <c r="I26" s="21">
        <f>C26+E26+G26</f>
        <v>12</v>
      </c>
      <c r="J26" s="21">
        <f>D26+F26+H26</f>
        <v>2.6</v>
      </c>
    </row>
    <row r="27" spans="1:10" x14ac:dyDescent="0.25">
      <c r="A27" s="10">
        <v>24</v>
      </c>
      <c r="B27" s="17" t="s">
        <v>39</v>
      </c>
      <c r="C27" s="21">
        <v>9</v>
      </c>
      <c r="D27" s="21">
        <f>C27*0.2</f>
        <v>1.8</v>
      </c>
      <c r="E27" s="21">
        <v>2</v>
      </c>
      <c r="F27" s="21">
        <f>E27*0.3</f>
        <v>0.6</v>
      </c>
      <c r="G27" s="21">
        <v>0</v>
      </c>
      <c r="H27" s="21">
        <f>G27*0.4</f>
        <v>0</v>
      </c>
      <c r="I27" s="21">
        <f>C27+E27+G27</f>
        <v>11</v>
      </c>
      <c r="J27" s="21">
        <f>D27+F27+H27</f>
        <v>2.4</v>
      </c>
    </row>
    <row r="28" spans="1:10" x14ac:dyDescent="0.25">
      <c r="A28" s="10">
        <v>25</v>
      </c>
      <c r="B28" s="17" t="s">
        <v>12</v>
      </c>
      <c r="C28" s="21">
        <v>8</v>
      </c>
      <c r="D28" s="21">
        <f>C28*0.2</f>
        <v>1.6</v>
      </c>
      <c r="E28" s="21">
        <v>2</v>
      </c>
      <c r="F28" s="21">
        <f>E28*0.3</f>
        <v>0.6</v>
      </c>
      <c r="G28" s="21">
        <v>0</v>
      </c>
      <c r="H28" s="21">
        <f>G28*0.4</f>
        <v>0</v>
      </c>
      <c r="I28" s="21">
        <f>C28+E28+G28</f>
        <v>10</v>
      </c>
      <c r="J28" s="21">
        <f>D28+F28+H28</f>
        <v>2.2000000000000002</v>
      </c>
    </row>
    <row r="29" spans="1:10" x14ac:dyDescent="0.25">
      <c r="A29" s="10">
        <v>26</v>
      </c>
      <c r="B29" s="17" t="s">
        <v>34</v>
      </c>
      <c r="C29" s="21">
        <v>8</v>
      </c>
      <c r="D29" s="21">
        <f>C29*0.2</f>
        <v>1.6</v>
      </c>
      <c r="E29" s="21">
        <v>2</v>
      </c>
      <c r="F29" s="21">
        <f>E29*0.3</f>
        <v>0.6</v>
      </c>
      <c r="G29" s="21">
        <v>0</v>
      </c>
      <c r="H29" s="21">
        <f>G29*0.4</f>
        <v>0</v>
      </c>
      <c r="I29" s="21">
        <f>C29+E29+G29</f>
        <v>10</v>
      </c>
      <c r="J29" s="21">
        <f>D29+F29+H29</f>
        <v>2.2000000000000002</v>
      </c>
    </row>
    <row r="30" spans="1:10" x14ac:dyDescent="0.25">
      <c r="A30" s="10">
        <v>27</v>
      </c>
      <c r="B30" s="17" t="s">
        <v>37</v>
      </c>
      <c r="C30" s="21">
        <v>11</v>
      </c>
      <c r="D30" s="21">
        <f>C30*0.2</f>
        <v>2.2000000000000002</v>
      </c>
      <c r="E30" s="21">
        <v>0</v>
      </c>
      <c r="F30" s="21">
        <f>E30*0.3</f>
        <v>0</v>
      </c>
      <c r="G30" s="21">
        <v>0</v>
      </c>
      <c r="H30" s="21">
        <f>G30*0.4</f>
        <v>0</v>
      </c>
      <c r="I30" s="21">
        <f>C30+E30+G30</f>
        <v>11</v>
      </c>
      <c r="J30" s="21">
        <f>D30+F30+H30</f>
        <v>2.2000000000000002</v>
      </c>
    </row>
    <row r="31" spans="1:10" x14ac:dyDescent="0.25">
      <c r="A31" s="10">
        <v>28</v>
      </c>
      <c r="B31" s="17" t="s">
        <v>40</v>
      </c>
      <c r="C31" s="21">
        <v>5</v>
      </c>
      <c r="D31" s="21">
        <f>C31*0.2</f>
        <v>1</v>
      </c>
      <c r="E31" s="21">
        <v>0</v>
      </c>
      <c r="F31" s="21">
        <f>E31*0.3</f>
        <v>0</v>
      </c>
      <c r="G31" s="21">
        <v>3</v>
      </c>
      <c r="H31" s="21">
        <f>G31*0.4</f>
        <v>1.2000000000000002</v>
      </c>
      <c r="I31" s="21">
        <f>C31+E31+G31</f>
        <v>8</v>
      </c>
      <c r="J31" s="21">
        <f>D31+F31+H31</f>
        <v>2.2000000000000002</v>
      </c>
    </row>
    <row r="32" spans="1:10" x14ac:dyDescent="0.25">
      <c r="A32" s="10">
        <v>29</v>
      </c>
      <c r="B32" s="17" t="s">
        <v>88</v>
      </c>
      <c r="C32" s="21">
        <v>8</v>
      </c>
      <c r="D32" s="21">
        <f>C32*0.2</f>
        <v>1.6</v>
      </c>
      <c r="E32" s="21">
        <v>1</v>
      </c>
      <c r="F32" s="21">
        <f>E32*0.3</f>
        <v>0.3</v>
      </c>
      <c r="G32" s="21">
        <v>0</v>
      </c>
      <c r="H32" s="21">
        <f>G32*0.4</f>
        <v>0</v>
      </c>
      <c r="I32" s="21">
        <f>C32+E32+G32</f>
        <v>9</v>
      </c>
      <c r="J32" s="21">
        <f>D32+F32+H32</f>
        <v>1.9000000000000001</v>
      </c>
    </row>
    <row r="33" spans="1:10" x14ac:dyDescent="0.25">
      <c r="A33" s="10">
        <v>30</v>
      </c>
      <c r="B33" s="17" t="s">
        <v>36</v>
      </c>
      <c r="C33" s="21">
        <v>9</v>
      </c>
      <c r="D33" s="21">
        <f>C33*0.2</f>
        <v>1.8</v>
      </c>
      <c r="E33" s="21">
        <v>0</v>
      </c>
      <c r="F33" s="21">
        <f>E33*0.3</f>
        <v>0</v>
      </c>
      <c r="G33" s="21">
        <v>0</v>
      </c>
      <c r="H33" s="21">
        <f>G33*0.4</f>
        <v>0</v>
      </c>
      <c r="I33" s="21">
        <f>C33+E33+G33</f>
        <v>9</v>
      </c>
      <c r="J33" s="21">
        <f>D33+F33+H33</f>
        <v>1.8</v>
      </c>
    </row>
    <row r="34" spans="1:10" x14ac:dyDescent="0.25">
      <c r="A34" s="10">
        <v>31</v>
      </c>
      <c r="B34" s="17" t="s">
        <v>5</v>
      </c>
      <c r="C34" s="21">
        <v>4</v>
      </c>
      <c r="D34" s="21">
        <f>C34*0.2</f>
        <v>0.8</v>
      </c>
      <c r="E34" s="21">
        <v>3</v>
      </c>
      <c r="F34" s="21">
        <f>E34*0.3</f>
        <v>0.89999999999999991</v>
      </c>
      <c r="G34" s="21">
        <v>0</v>
      </c>
      <c r="H34" s="21">
        <f>G34*0.4</f>
        <v>0</v>
      </c>
      <c r="I34" s="21">
        <f>C34+E34+G34</f>
        <v>7</v>
      </c>
      <c r="J34" s="21">
        <f>D34+F34+H34</f>
        <v>1.7</v>
      </c>
    </row>
    <row r="35" spans="1:10" x14ac:dyDescent="0.25">
      <c r="A35" s="10">
        <v>32</v>
      </c>
      <c r="B35" s="17" t="s">
        <v>2</v>
      </c>
      <c r="C35" s="21">
        <v>2</v>
      </c>
      <c r="D35" s="21">
        <f>C35*0.2</f>
        <v>0.4</v>
      </c>
      <c r="E35" s="21">
        <v>4</v>
      </c>
      <c r="F35" s="21">
        <f>E35*0.3</f>
        <v>1.2</v>
      </c>
      <c r="G35" s="21">
        <v>0</v>
      </c>
      <c r="H35" s="21">
        <f>G35*0.4</f>
        <v>0</v>
      </c>
      <c r="I35" s="21">
        <f>C35+E35+G35</f>
        <v>6</v>
      </c>
      <c r="J35" s="21">
        <f>D35+F35+H35</f>
        <v>1.6</v>
      </c>
    </row>
    <row r="36" spans="1:10" x14ac:dyDescent="0.25">
      <c r="A36" s="10">
        <v>33</v>
      </c>
      <c r="B36" s="17" t="s">
        <v>22</v>
      </c>
      <c r="C36" s="21">
        <v>5</v>
      </c>
      <c r="D36" s="21">
        <f>C36*0.2</f>
        <v>1</v>
      </c>
      <c r="E36" s="21">
        <v>2</v>
      </c>
      <c r="F36" s="21">
        <f>E36*0.3</f>
        <v>0.6</v>
      </c>
      <c r="G36" s="21">
        <v>0</v>
      </c>
      <c r="H36" s="21">
        <f>G36*0.4</f>
        <v>0</v>
      </c>
      <c r="I36" s="21">
        <f>C36+E36+G36</f>
        <v>7</v>
      </c>
      <c r="J36" s="21">
        <f>D36+F36+H36</f>
        <v>1.6</v>
      </c>
    </row>
    <row r="37" spans="1:10" x14ac:dyDescent="0.25">
      <c r="A37" s="10">
        <v>34</v>
      </c>
      <c r="B37" s="17" t="s">
        <v>41</v>
      </c>
      <c r="C37" s="21">
        <v>4</v>
      </c>
      <c r="D37" s="21">
        <f>C37*0.2</f>
        <v>0.8</v>
      </c>
      <c r="E37" s="21">
        <v>2</v>
      </c>
      <c r="F37" s="21">
        <f>E37*0.3</f>
        <v>0.6</v>
      </c>
      <c r="G37" s="21">
        <v>0</v>
      </c>
      <c r="H37" s="21">
        <f>G37*0.4</f>
        <v>0</v>
      </c>
      <c r="I37" s="21">
        <f>C37+E37+G37</f>
        <v>6</v>
      </c>
      <c r="J37" s="21">
        <f>D37+F37+H37</f>
        <v>1.4</v>
      </c>
    </row>
    <row r="38" spans="1:10" x14ac:dyDescent="0.25">
      <c r="A38" s="10">
        <v>35</v>
      </c>
      <c r="B38" s="17" t="s">
        <v>23</v>
      </c>
      <c r="C38" s="21">
        <v>2</v>
      </c>
      <c r="D38" s="21">
        <f>C38*0.2</f>
        <v>0.4</v>
      </c>
      <c r="E38" s="21">
        <v>2</v>
      </c>
      <c r="F38" s="21">
        <f>E38*0.3</f>
        <v>0.6</v>
      </c>
      <c r="G38" s="21">
        <v>0</v>
      </c>
      <c r="H38" s="21">
        <f>G38*0.4</f>
        <v>0</v>
      </c>
      <c r="I38" s="21">
        <f>C38+E38+G38</f>
        <v>4</v>
      </c>
      <c r="J38" s="21">
        <f>D38+F38+H38</f>
        <v>1</v>
      </c>
    </row>
    <row r="39" spans="1:10" x14ac:dyDescent="0.25">
      <c r="A39" s="10">
        <v>36</v>
      </c>
      <c r="B39" s="17" t="s">
        <v>6</v>
      </c>
      <c r="C39" s="21">
        <v>3</v>
      </c>
      <c r="D39" s="21">
        <f>C39*0.2</f>
        <v>0.60000000000000009</v>
      </c>
      <c r="E39" s="21">
        <v>1</v>
      </c>
      <c r="F39" s="21">
        <f>E39*0.3</f>
        <v>0.3</v>
      </c>
      <c r="G39" s="21">
        <v>0</v>
      </c>
      <c r="H39" s="21">
        <f>G39*0.4</f>
        <v>0</v>
      </c>
      <c r="I39" s="21">
        <f>C39+E39+G39</f>
        <v>4</v>
      </c>
      <c r="J39" s="21">
        <f>D39+F39+H39</f>
        <v>0.90000000000000013</v>
      </c>
    </row>
    <row r="40" spans="1:10" x14ac:dyDescent="0.25">
      <c r="A40" s="10">
        <v>37</v>
      </c>
      <c r="B40" s="17" t="s">
        <v>28</v>
      </c>
      <c r="C40" s="21">
        <v>3</v>
      </c>
      <c r="D40" s="21">
        <f>C40*0.2</f>
        <v>0.60000000000000009</v>
      </c>
      <c r="E40" s="21">
        <v>1</v>
      </c>
      <c r="F40" s="21">
        <f>E40*0.3</f>
        <v>0.3</v>
      </c>
      <c r="G40" s="21">
        <v>0</v>
      </c>
      <c r="H40" s="21">
        <f>G40*0.4</f>
        <v>0</v>
      </c>
      <c r="I40" s="21">
        <f>C40+E40+G40</f>
        <v>4</v>
      </c>
      <c r="J40" s="21">
        <f>D40+F40+H40</f>
        <v>0.90000000000000013</v>
      </c>
    </row>
    <row r="41" spans="1:10" x14ac:dyDescent="0.25">
      <c r="A41" s="10">
        <v>38</v>
      </c>
      <c r="B41" s="17" t="s">
        <v>47</v>
      </c>
      <c r="C41" s="21">
        <v>2</v>
      </c>
      <c r="D41" s="21">
        <f>C41*0.2</f>
        <v>0.4</v>
      </c>
      <c r="E41" s="21">
        <v>1</v>
      </c>
      <c r="F41" s="21">
        <f>E41*0.3</f>
        <v>0.3</v>
      </c>
      <c r="G41" s="21">
        <v>0</v>
      </c>
      <c r="H41" s="21">
        <f>G41*0.4</f>
        <v>0</v>
      </c>
      <c r="I41" s="21">
        <f>C41+E41+G41</f>
        <v>3</v>
      </c>
      <c r="J41" s="21">
        <f>D41+F41+H41</f>
        <v>0.7</v>
      </c>
    </row>
    <row r="42" spans="1:10" x14ac:dyDescent="0.25">
      <c r="A42" s="10">
        <v>39</v>
      </c>
      <c r="B42" s="17" t="s">
        <v>32</v>
      </c>
      <c r="C42" s="21">
        <v>2</v>
      </c>
      <c r="D42" s="21">
        <f>C42*0.2</f>
        <v>0.4</v>
      </c>
      <c r="E42" s="21">
        <v>1</v>
      </c>
      <c r="F42" s="21">
        <f>E42*0.3</f>
        <v>0.3</v>
      </c>
      <c r="G42" s="21">
        <v>0</v>
      </c>
      <c r="H42" s="21">
        <f>G42*0.4</f>
        <v>0</v>
      </c>
      <c r="I42" s="21">
        <f>C42+E42+G42</f>
        <v>3</v>
      </c>
      <c r="J42" s="21">
        <f>D42+F42+H42</f>
        <v>0.7</v>
      </c>
    </row>
    <row r="43" spans="1:10" x14ac:dyDescent="0.25">
      <c r="A43" s="10">
        <v>40</v>
      </c>
      <c r="B43" s="17" t="s">
        <v>27</v>
      </c>
      <c r="C43" s="21">
        <v>3</v>
      </c>
      <c r="D43" s="21">
        <f>C43*0.2</f>
        <v>0.60000000000000009</v>
      </c>
      <c r="E43" s="21">
        <v>0</v>
      </c>
      <c r="F43" s="21">
        <f>E43*0.3</f>
        <v>0</v>
      </c>
      <c r="G43" s="21">
        <v>0</v>
      </c>
      <c r="H43" s="21">
        <f>G43*0.4</f>
        <v>0</v>
      </c>
      <c r="I43" s="21">
        <f>C43+E43+G43</f>
        <v>3</v>
      </c>
      <c r="J43" s="21">
        <f>D43+F43+H43</f>
        <v>0.60000000000000009</v>
      </c>
    </row>
    <row r="44" spans="1:10" x14ac:dyDescent="0.25">
      <c r="A44" s="10">
        <v>41</v>
      </c>
      <c r="B44" s="17" t="s">
        <v>26</v>
      </c>
      <c r="C44" s="21">
        <v>2</v>
      </c>
      <c r="D44" s="21">
        <f>C44*0.2</f>
        <v>0.4</v>
      </c>
      <c r="E44" s="21">
        <v>0</v>
      </c>
      <c r="F44" s="21">
        <f>E44*0.3</f>
        <v>0</v>
      </c>
      <c r="G44" s="21">
        <v>0</v>
      </c>
      <c r="H44" s="21">
        <f>G44*0.4</f>
        <v>0</v>
      </c>
      <c r="I44" s="21">
        <f>C44+E44+G44</f>
        <v>2</v>
      </c>
      <c r="J44" s="21">
        <f>D44+F44+H44</f>
        <v>0.4</v>
      </c>
    </row>
    <row r="45" spans="1:10" x14ac:dyDescent="0.25">
      <c r="A45" s="10">
        <v>42</v>
      </c>
      <c r="B45" s="17">
        <v>15</v>
      </c>
      <c r="C45" s="21">
        <v>0</v>
      </c>
      <c r="D45" s="21">
        <f>C45*0.2</f>
        <v>0</v>
      </c>
      <c r="E45" s="21">
        <v>0</v>
      </c>
      <c r="F45" s="21">
        <f>E45*0.3</f>
        <v>0</v>
      </c>
      <c r="G45" s="40">
        <v>0</v>
      </c>
      <c r="H45" s="21">
        <f>G45*0.4</f>
        <v>0</v>
      </c>
      <c r="I45" s="21">
        <f>C45+E45+G45</f>
        <v>0</v>
      </c>
      <c r="J45" s="21">
        <f>D45+F45+H45</f>
        <v>0</v>
      </c>
    </row>
  </sheetData>
  <autoFilter ref="A3:J3"/>
  <sortState ref="A2:J44">
    <sortCondition descending="1" ref="J2"/>
  </sortState>
  <mergeCells count="7">
    <mergeCell ref="A1:J1"/>
    <mergeCell ref="A2:A3"/>
    <mergeCell ref="B2:B3"/>
    <mergeCell ref="C2:D2"/>
    <mergeCell ref="E2:F2"/>
    <mergeCell ref="G2:H2"/>
    <mergeCell ref="I2:J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Город</vt:lpstr>
      <vt:lpstr>Область</vt:lpstr>
      <vt:lpstr>Республ.</vt:lpstr>
      <vt:lpstr>рейтинг</vt:lpstr>
      <vt:lpstr>ранжиров.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2022-03-02T04:05:19Z</dcterms:modified>
</cp:coreProperties>
</file>